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总排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<sst xmlns="http://schemas.openxmlformats.org/spreadsheetml/2006/main" count="93" uniqueCount="25">
  <si>
    <t>总排口分析数据</t>
  </si>
  <si>
    <t>日期</t>
  </si>
  <si>
    <t>PH</t>
  </si>
  <si>
    <t>总铜</t>
  </si>
  <si>
    <t>总锌</t>
  </si>
  <si>
    <t>总锡</t>
  </si>
  <si>
    <t>总银</t>
  </si>
  <si>
    <t>总氰化物</t>
  </si>
  <si>
    <t>总磷（以P计）</t>
  </si>
  <si>
    <t>总氮（以N计）</t>
  </si>
  <si>
    <t>氨氮（NH3-N)</t>
  </si>
  <si>
    <t>cod</t>
  </si>
  <si>
    <t>总镍</t>
  </si>
  <si>
    <t>六价铬</t>
  </si>
  <si>
    <t>总铬</t>
  </si>
  <si>
    <t>悬浮物</t>
  </si>
  <si>
    <t>氟化物</t>
  </si>
  <si>
    <t>总铁</t>
  </si>
  <si>
    <t>总铝</t>
  </si>
  <si>
    <t>石油类</t>
  </si>
  <si>
    <t>排水量</t>
  </si>
  <si>
    <t>氨氮</t>
  </si>
  <si>
    <t>6-9</t>
  </si>
  <si>
    <t>单位：ppm</t>
  </si>
  <si>
    <t>单位：吨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</si>
</sst>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/>
    <xf numFmtId="0" fontId="5" fillId="0" borderId="0" xfId="5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9" fillId="0" borderId="0" xfId="0" applyFont="1" applyFill="1" applyAlignment="1"/>
    <xf numFmtId="0" fontId="0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2 2" xfId="51"/>
    <cellStyle name="常规_Sheet1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7"/>
  <sheetViews>
    <sheetView tabSelected="1" topLeftCell="A15" workbookViewId="0">
      <selection activeCell="E45" sqref="E45"/>
    </sheetView>
  </sheetViews>
  <sheetFormatPr defaultColWidth="9" defaultRowHeight="13.5"/>
  <cols>
    <col min="1" max="1" width="9" style="1"/>
    <col min="2" max="2" width="8.125" style="1" customWidth="1"/>
    <col min="3" max="3" width="7.625" style="1" customWidth="1"/>
    <col min="4" max="4" width="8.25" style="1" customWidth="1"/>
    <col min="5" max="5" width="7.25" style="1" customWidth="1"/>
    <col min="6" max="6" width="7.625" style="1" customWidth="1"/>
    <col min="7" max="7" width="8.375" style="1" customWidth="1"/>
    <col min="8" max="8" width="11.125" style="1" customWidth="1"/>
    <col min="9" max="9" width="11.5" style="1" customWidth="1"/>
    <col min="10" max="10" width="11.25" style="1" customWidth="1"/>
    <col min="11" max="11" width="9.125" style="2" customWidth="1"/>
    <col min="12" max="14" width="8.125" style="1" customWidth="1"/>
    <col min="15" max="20" width="11.25" style="1" customWidth="1"/>
    <col min="21" max="16384" width="9" style="1"/>
  </cols>
  <sheetData>
    <row r="1" s="1" customFormat="1" ht="39" customHeight="1" spans="1:3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="1" customFormat="1" ht="16" customHeight="1" spans="1:37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  <c r="M2" s="5" t="s">
        <v>13</v>
      </c>
      <c r="N2" s="5" t="s">
        <v>14</v>
      </c>
      <c r="O2" s="20" t="s">
        <v>15</v>
      </c>
      <c r="P2" s="21" t="s">
        <v>16</v>
      </c>
      <c r="Q2" s="20" t="s">
        <v>17</v>
      </c>
      <c r="R2" s="20" t="s">
        <v>18</v>
      </c>
      <c r="S2" s="20" t="s">
        <v>19</v>
      </c>
      <c r="T2" s="4" t="s">
        <v>20</v>
      </c>
      <c r="U2" s="28" t="s">
        <v>3</v>
      </c>
      <c r="V2" s="28" t="s">
        <v>4</v>
      </c>
      <c r="W2" s="28" t="s">
        <v>5</v>
      </c>
      <c r="X2" s="28" t="s">
        <v>6</v>
      </c>
      <c r="Y2" s="28" t="s">
        <v>7</v>
      </c>
      <c r="Z2" s="28" t="s">
        <v>8</v>
      </c>
      <c r="AA2" s="28" t="s">
        <v>9</v>
      </c>
      <c r="AB2" s="35" t="s">
        <v>21</v>
      </c>
      <c r="AC2" s="35" t="s">
        <v>11</v>
      </c>
      <c r="AD2" s="28" t="s">
        <v>12</v>
      </c>
      <c r="AE2" s="28" t="s">
        <v>13</v>
      </c>
      <c r="AF2" s="28" t="s">
        <v>14</v>
      </c>
      <c r="AG2" s="28" t="s">
        <v>15</v>
      </c>
      <c r="AH2" s="20" t="s">
        <v>16</v>
      </c>
      <c r="AI2" s="20" t="s">
        <v>17</v>
      </c>
      <c r="AJ2" s="20" t="s">
        <v>18</v>
      </c>
      <c r="AK2" s="20" t="s">
        <v>19</v>
      </c>
    </row>
    <row r="3" s="1" customFormat="1" ht="16" customHeight="1" spans="1:37">
      <c r="A3" s="4"/>
      <c r="B3" s="7" t="s">
        <v>22</v>
      </c>
      <c r="C3" s="8" t="s">
        <v>23</v>
      </c>
      <c r="D3" s="9" t="s">
        <v>23</v>
      </c>
      <c r="E3" s="9" t="s">
        <v>23</v>
      </c>
      <c r="F3" s="9" t="s">
        <v>23</v>
      </c>
      <c r="G3" s="9" t="s">
        <v>23</v>
      </c>
      <c r="H3" s="9" t="s">
        <v>23</v>
      </c>
      <c r="I3" s="9" t="s">
        <v>23</v>
      </c>
      <c r="J3" s="9" t="s">
        <v>23</v>
      </c>
      <c r="K3" s="9" t="s">
        <v>23</v>
      </c>
      <c r="L3" s="9" t="s">
        <v>23</v>
      </c>
      <c r="M3" s="9" t="s">
        <v>23</v>
      </c>
      <c r="N3" s="9" t="s">
        <v>23</v>
      </c>
      <c r="O3" s="22" t="s">
        <v>23</v>
      </c>
      <c r="P3" s="22" t="s">
        <v>23</v>
      </c>
      <c r="Q3" s="22" t="s">
        <v>23</v>
      </c>
      <c r="R3" s="22" t="s">
        <v>23</v>
      </c>
      <c r="S3" s="22" t="s">
        <v>23</v>
      </c>
      <c r="T3" s="22" t="s">
        <v>24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="1" customFormat="1" ht="18" customHeight="1" spans="1:37">
      <c r="A4" s="10">
        <v>45870</v>
      </c>
      <c r="B4" s="11">
        <v>7.493</v>
      </c>
      <c r="C4" s="12">
        <v>0.017</v>
      </c>
      <c r="D4" s="12">
        <v>0.094</v>
      </c>
      <c r="E4" s="11">
        <v>0.165</v>
      </c>
      <c r="F4" s="12">
        <v>0.001</v>
      </c>
      <c r="G4" s="11">
        <v>0.02</v>
      </c>
      <c r="H4" s="12">
        <v>0.3437</v>
      </c>
      <c r="I4" s="11">
        <v>29.61</v>
      </c>
      <c r="J4" s="12">
        <v>3.4735</v>
      </c>
      <c r="K4" s="12">
        <v>64.39</v>
      </c>
      <c r="L4" s="12">
        <v>0.08</v>
      </c>
      <c r="M4" s="12">
        <v>0.05</v>
      </c>
      <c r="N4" s="11">
        <v>0.149</v>
      </c>
      <c r="O4" s="20"/>
      <c r="P4" s="20"/>
      <c r="Q4" s="14">
        <v>0.063</v>
      </c>
      <c r="R4" s="14">
        <v>0.001</v>
      </c>
      <c r="S4" s="29"/>
      <c r="T4" s="30"/>
      <c r="U4" s="19">
        <f t="shared" ref="U4:U16" si="0">C4*T4</f>
        <v>0</v>
      </c>
      <c r="V4" s="19">
        <f t="shared" ref="V4:V16" si="1">D4*T4</f>
        <v>0</v>
      </c>
      <c r="W4" s="19">
        <f t="shared" ref="W4:W16" si="2">E4*T4</f>
        <v>0</v>
      </c>
      <c r="X4" s="19">
        <f t="shared" ref="X4:X16" si="3">F4*T4</f>
        <v>0</v>
      </c>
      <c r="Y4" s="19">
        <f t="shared" ref="Y4:Y34" si="4">G4*T4</f>
        <v>0</v>
      </c>
      <c r="Z4" s="19">
        <f t="shared" ref="Z4:Z34" si="5">H4*T4</f>
        <v>0</v>
      </c>
      <c r="AA4" s="19">
        <f t="shared" ref="AA4:AA34" si="6">I4*T4</f>
        <v>0</v>
      </c>
      <c r="AB4" s="19">
        <f t="shared" ref="AB4:AB34" si="7">J4*T4</f>
        <v>0</v>
      </c>
      <c r="AC4" s="19">
        <f t="shared" ref="AC4:AC34" si="8">K4*T4</f>
        <v>0</v>
      </c>
      <c r="AD4" s="19">
        <f t="shared" ref="AD4:AD34" si="9">L4*T4</f>
        <v>0</v>
      </c>
      <c r="AE4" s="19">
        <f t="shared" ref="AE4:AE34" si="10">M4*T4</f>
        <v>0</v>
      </c>
      <c r="AF4" s="19">
        <f t="shared" ref="AF4:AF34" si="11">N4*T4</f>
        <v>0</v>
      </c>
      <c r="AG4" s="19">
        <f t="shared" ref="AG4:AG34" si="12">O4*T4</f>
        <v>0</v>
      </c>
      <c r="AH4" s="19">
        <f t="shared" ref="AH4:AH34" si="13">P4*T4</f>
        <v>0</v>
      </c>
      <c r="AI4" s="19">
        <f t="shared" ref="AI4:AI34" si="14">Q4*T4</f>
        <v>0</v>
      </c>
      <c r="AJ4" s="19">
        <f t="shared" ref="AJ4:AJ34" si="15">R4*T4</f>
        <v>0</v>
      </c>
      <c r="AK4" s="19">
        <f t="shared" ref="AK4:AK34" si="16">S4*T4</f>
        <v>0</v>
      </c>
    </row>
    <row r="5" s="1" customFormat="1" ht="18" customHeight="1" spans="1:37">
      <c r="A5" s="10">
        <v>45871</v>
      </c>
      <c r="B5" s="11">
        <v>7.393</v>
      </c>
      <c r="C5" s="12">
        <v>0.003</v>
      </c>
      <c r="D5" s="12">
        <v>0.046</v>
      </c>
      <c r="E5" s="11">
        <v>0.184</v>
      </c>
      <c r="F5" s="12">
        <v>0.001</v>
      </c>
      <c r="G5" s="11">
        <v>0.02</v>
      </c>
      <c r="H5" s="13">
        <v>0.4621</v>
      </c>
      <c r="I5" s="11">
        <v>27.825</v>
      </c>
      <c r="J5" s="12">
        <v>2.9628</v>
      </c>
      <c r="K5" s="12">
        <v>67.866</v>
      </c>
      <c r="L5" s="12">
        <v>0.081</v>
      </c>
      <c r="M5" s="12">
        <v>0.05</v>
      </c>
      <c r="N5" s="11">
        <v>0.09</v>
      </c>
      <c r="O5" s="20"/>
      <c r="P5" s="20"/>
      <c r="Q5" s="14"/>
      <c r="R5" s="14"/>
      <c r="S5" s="29"/>
      <c r="T5" s="30"/>
      <c r="U5" s="19">
        <f t="shared" si="0"/>
        <v>0</v>
      </c>
      <c r="V5" s="19">
        <f t="shared" si="1"/>
        <v>0</v>
      </c>
      <c r="W5" s="19">
        <f t="shared" si="2"/>
        <v>0</v>
      </c>
      <c r="X5" s="19">
        <f t="shared" si="3"/>
        <v>0</v>
      </c>
      <c r="Y5" s="19">
        <f t="shared" si="4"/>
        <v>0</v>
      </c>
      <c r="Z5" s="19">
        <f>K5*T5</f>
        <v>0</v>
      </c>
      <c r="AA5" s="19">
        <f t="shared" si="6"/>
        <v>0</v>
      </c>
      <c r="AB5" s="19">
        <f t="shared" si="7"/>
        <v>0</v>
      </c>
      <c r="AC5" s="19" t="e">
        <f>#REF!*T5</f>
        <v>#REF!</v>
      </c>
      <c r="AD5" s="19">
        <f t="shared" si="9"/>
        <v>0</v>
      </c>
      <c r="AE5" s="19">
        <f t="shared" si="10"/>
        <v>0</v>
      </c>
      <c r="AF5" s="19">
        <f t="shared" si="11"/>
        <v>0</v>
      </c>
      <c r="AG5" s="19">
        <f t="shared" si="12"/>
        <v>0</v>
      </c>
      <c r="AH5" s="19">
        <f t="shared" si="13"/>
        <v>0</v>
      </c>
      <c r="AI5" s="19">
        <f t="shared" si="14"/>
        <v>0</v>
      </c>
      <c r="AJ5" s="19">
        <f t="shared" si="15"/>
        <v>0</v>
      </c>
      <c r="AK5" s="19">
        <f t="shared" si="16"/>
        <v>0</v>
      </c>
    </row>
    <row r="6" s="1" customFormat="1" ht="18" customHeight="1" spans="1:37">
      <c r="A6" s="10">
        <v>45872</v>
      </c>
      <c r="B6" s="11">
        <v>7.321</v>
      </c>
      <c r="C6" s="12">
        <v>0.001</v>
      </c>
      <c r="D6" s="12">
        <v>0.056</v>
      </c>
      <c r="E6" s="11">
        <v>0.155</v>
      </c>
      <c r="F6" s="12">
        <v>0.001</v>
      </c>
      <c r="G6" s="11">
        <v>0.02</v>
      </c>
      <c r="H6" s="12">
        <v>0.3415</v>
      </c>
      <c r="I6" s="11">
        <v>28.201</v>
      </c>
      <c r="J6" s="12">
        <v>3.9202</v>
      </c>
      <c r="K6" s="13">
        <v>58.513</v>
      </c>
      <c r="L6" s="12">
        <v>0.061</v>
      </c>
      <c r="M6" s="12">
        <v>0.05</v>
      </c>
      <c r="N6" s="11">
        <v>0.063</v>
      </c>
      <c r="O6" s="20"/>
      <c r="P6" s="20"/>
      <c r="Q6" s="11"/>
      <c r="R6" s="11"/>
      <c r="S6" s="29"/>
      <c r="T6" s="30"/>
      <c r="U6" s="19">
        <f t="shared" si="0"/>
        <v>0</v>
      </c>
      <c r="V6" s="19">
        <f t="shared" si="1"/>
        <v>0</v>
      </c>
      <c r="W6" s="19">
        <f t="shared" si="2"/>
        <v>0</v>
      </c>
      <c r="X6" s="19">
        <f t="shared" si="3"/>
        <v>0</v>
      </c>
      <c r="Y6" s="19">
        <f t="shared" si="4"/>
        <v>0</v>
      </c>
      <c r="Z6" s="19">
        <f t="shared" si="5"/>
        <v>0</v>
      </c>
      <c r="AA6" s="19">
        <f t="shared" si="6"/>
        <v>0</v>
      </c>
      <c r="AB6" s="19">
        <f t="shared" si="7"/>
        <v>0</v>
      </c>
      <c r="AC6" s="19" t="e">
        <f>#REF!*T6</f>
        <v>#REF!</v>
      </c>
      <c r="AD6" s="19">
        <f t="shared" si="9"/>
        <v>0</v>
      </c>
      <c r="AE6" s="19">
        <f t="shared" si="10"/>
        <v>0</v>
      </c>
      <c r="AF6" s="19">
        <f t="shared" si="11"/>
        <v>0</v>
      </c>
      <c r="AG6" s="19">
        <f t="shared" si="12"/>
        <v>0</v>
      </c>
      <c r="AH6" s="19">
        <f t="shared" si="13"/>
        <v>0</v>
      </c>
      <c r="AI6" s="19">
        <f t="shared" si="14"/>
        <v>0</v>
      </c>
      <c r="AJ6" s="19">
        <f t="shared" si="15"/>
        <v>0</v>
      </c>
      <c r="AK6" s="19">
        <f t="shared" si="16"/>
        <v>0</v>
      </c>
    </row>
    <row r="7" s="1" customFormat="1" ht="18" customHeight="1" spans="1:37">
      <c r="A7" s="10">
        <v>45873</v>
      </c>
      <c r="B7" s="11">
        <v>7.644</v>
      </c>
      <c r="C7" s="12">
        <v>0.005</v>
      </c>
      <c r="D7" s="12">
        <v>0.204</v>
      </c>
      <c r="E7" s="11">
        <v>0.001</v>
      </c>
      <c r="F7" s="12">
        <v>0.001</v>
      </c>
      <c r="G7" s="11">
        <v>0.02</v>
      </c>
      <c r="H7" s="12">
        <v>0.4254</v>
      </c>
      <c r="I7" s="11">
        <v>24.957</v>
      </c>
      <c r="J7" s="12">
        <v>3.9449</v>
      </c>
      <c r="K7" s="12">
        <v>51.365</v>
      </c>
      <c r="L7" s="12">
        <v>0.162</v>
      </c>
      <c r="M7" s="12">
        <v>0.05</v>
      </c>
      <c r="N7" s="11">
        <v>0.075</v>
      </c>
      <c r="O7" s="23"/>
      <c r="P7" s="23"/>
      <c r="Q7" s="31"/>
      <c r="R7" s="31"/>
      <c r="S7" s="23"/>
      <c r="T7" s="30"/>
      <c r="U7" s="19">
        <f t="shared" si="0"/>
        <v>0</v>
      </c>
      <c r="V7" s="19">
        <f t="shared" si="1"/>
        <v>0</v>
      </c>
      <c r="W7" s="19">
        <f t="shared" si="2"/>
        <v>0</v>
      </c>
      <c r="X7" s="19">
        <f t="shared" si="3"/>
        <v>0</v>
      </c>
      <c r="Y7" s="19">
        <f t="shared" si="4"/>
        <v>0</v>
      </c>
      <c r="Z7" s="19">
        <f t="shared" si="5"/>
        <v>0</v>
      </c>
      <c r="AA7" s="19">
        <f t="shared" si="6"/>
        <v>0</v>
      </c>
      <c r="AB7" s="19">
        <f t="shared" si="7"/>
        <v>0</v>
      </c>
      <c r="AC7" s="19">
        <f t="shared" si="8"/>
        <v>0</v>
      </c>
      <c r="AD7" s="19">
        <f t="shared" si="9"/>
        <v>0</v>
      </c>
      <c r="AE7" s="19">
        <f t="shared" si="10"/>
        <v>0</v>
      </c>
      <c r="AF7" s="19">
        <f t="shared" si="11"/>
        <v>0</v>
      </c>
      <c r="AG7" s="19">
        <f t="shared" si="12"/>
        <v>0</v>
      </c>
      <c r="AH7" s="19">
        <f t="shared" si="13"/>
        <v>0</v>
      </c>
      <c r="AI7" s="19">
        <f t="shared" si="14"/>
        <v>0</v>
      </c>
      <c r="AJ7" s="19">
        <f t="shared" si="15"/>
        <v>0</v>
      </c>
      <c r="AK7" s="19">
        <f t="shared" si="16"/>
        <v>0</v>
      </c>
    </row>
    <row r="8" s="1" customFormat="1" ht="18" customHeight="1" spans="1:37">
      <c r="A8" s="10">
        <v>45874</v>
      </c>
      <c r="B8" s="11">
        <v>7.734</v>
      </c>
      <c r="C8" s="12">
        <v>0.007</v>
      </c>
      <c r="D8" s="12">
        <v>0.08</v>
      </c>
      <c r="E8" s="11">
        <v>0.17</v>
      </c>
      <c r="F8" s="12">
        <v>0.001</v>
      </c>
      <c r="G8" s="11">
        <v>0.02</v>
      </c>
      <c r="H8" s="12">
        <v>0.1973</v>
      </c>
      <c r="I8" s="11">
        <v>26.933</v>
      </c>
      <c r="J8" s="12">
        <v>9.2173</v>
      </c>
      <c r="K8" s="12">
        <v>41.746</v>
      </c>
      <c r="L8" s="12">
        <v>0.116</v>
      </c>
      <c r="M8" s="12">
        <v>0.05</v>
      </c>
      <c r="N8" s="11">
        <v>0.143</v>
      </c>
      <c r="O8" s="20"/>
      <c r="P8" s="20"/>
      <c r="Q8" s="11"/>
      <c r="R8" s="11"/>
      <c r="S8" s="29"/>
      <c r="T8" s="30"/>
      <c r="U8" s="19">
        <f t="shared" si="0"/>
        <v>0</v>
      </c>
      <c r="V8" s="19">
        <f t="shared" si="1"/>
        <v>0</v>
      </c>
      <c r="W8" s="19">
        <f t="shared" si="2"/>
        <v>0</v>
      </c>
      <c r="X8" s="19">
        <f t="shared" si="3"/>
        <v>0</v>
      </c>
      <c r="Y8" s="19">
        <f t="shared" si="4"/>
        <v>0</v>
      </c>
      <c r="Z8" s="19">
        <f t="shared" si="5"/>
        <v>0</v>
      </c>
      <c r="AA8" s="19">
        <f t="shared" si="6"/>
        <v>0</v>
      </c>
      <c r="AB8" s="19">
        <f t="shared" si="7"/>
        <v>0</v>
      </c>
      <c r="AC8" s="19">
        <f t="shared" si="8"/>
        <v>0</v>
      </c>
      <c r="AD8" s="19">
        <f t="shared" si="9"/>
        <v>0</v>
      </c>
      <c r="AE8" s="19">
        <f t="shared" si="10"/>
        <v>0</v>
      </c>
      <c r="AF8" s="19">
        <f t="shared" si="11"/>
        <v>0</v>
      </c>
      <c r="AG8" s="19">
        <f t="shared" si="12"/>
        <v>0</v>
      </c>
      <c r="AH8" s="19">
        <f t="shared" si="13"/>
        <v>0</v>
      </c>
      <c r="AI8" s="19">
        <f t="shared" si="14"/>
        <v>0</v>
      </c>
      <c r="AJ8" s="19">
        <f t="shared" si="15"/>
        <v>0</v>
      </c>
      <c r="AK8" s="19">
        <f t="shared" si="16"/>
        <v>0</v>
      </c>
    </row>
    <row r="9" s="1" customFormat="1" ht="18" customHeight="1" spans="1:37">
      <c r="A9" s="10">
        <v>45875</v>
      </c>
      <c r="B9" s="11">
        <v>7.622</v>
      </c>
      <c r="C9" s="12">
        <v>0.006</v>
      </c>
      <c r="D9" s="12">
        <v>0.044</v>
      </c>
      <c r="E9" s="11">
        <v>0.139</v>
      </c>
      <c r="F9" s="12">
        <v>0.002</v>
      </c>
      <c r="G9" s="11">
        <v>0.02</v>
      </c>
      <c r="H9" s="12">
        <v>0.229</v>
      </c>
      <c r="I9" s="11">
        <v>29.012</v>
      </c>
      <c r="J9" s="12">
        <v>11.0553</v>
      </c>
      <c r="K9" s="12">
        <v>40.654</v>
      </c>
      <c r="L9" s="12">
        <v>0.049</v>
      </c>
      <c r="M9" s="12">
        <v>0.05</v>
      </c>
      <c r="N9" s="11">
        <v>0.207</v>
      </c>
      <c r="O9" s="20"/>
      <c r="P9" s="20"/>
      <c r="Q9" s="32"/>
      <c r="R9" s="32"/>
      <c r="S9" s="29"/>
      <c r="T9" s="30"/>
      <c r="U9" s="19">
        <f t="shared" si="0"/>
        <v>0</v>
      </c>
      <c r="V9" s="19">
        <f t="shared" si="1"/>
        <v>0</v>
      </c>
      <c r="W9" s="19">
        <f t="shared" si="2"/>
        <v>0</v>
      </c>
      <c r="X9" s="19">
        <f t="shared" si="3"/>
        <v>0</v>
      </c>
      <c r="Y9" s="19">
        <f t="shared" si="4"/>
        <v>0</v>
      </c>
      <c r="Z9" s="19">
        <f t="shared" si="5"/>
        <v>0</v>
      </c>
      <c r="AA9" s="19">
        <f t="shared" si="6"/>
        <v>0</v>
      </c>
      <c r="AB9" s="19">
        <f t="shared" si="7"/>
        <v>0</v>
      </c>
      <c r="AC9" s="19">
        <f t="shared" si="8"/>
        <v>0</v>
      </c>
      <c r="AD9" s="19">
        <f t="shared" si="9"/>
        <v>0</v>
      </c>
      <c r="AE9" s="19">
        <f t="shared" si="10"/>
        <v>0</v>
      </c>
      <c r="AF9" s="19">
        <f t="shared" si="11"/>
        <v>0</v>
      </c>
      <c r="AG9" s="19">
        <f t="shared" si="12"/>
        <v>0</v>
      </c>
      <c r="AH9" s="19">
        <f t="shared" si="13"/>
        <v>0</v>
      </c>
      <c r="AI9" s="19">
        <f t="shared" si="14"/>
        <v>0</v>
      </c>
      <c r="AJ9" s="19">
        <f t="shared" si="15"/>
        <v>0</v>
      </c>
      <c r="AK9" s="19">
        <f t="shared" si="16"/>
        <v>0</v>
      </c>
    </row>
    <row r="10" s="1" customFormat="1" ht="18" customHeight="1" spans="1:37">
      <c r="A10" s="10">
        <v>45876</v>
      </c>
      <c r="B10" s="11">
        <v>7.945</v>
      </c>
      <c r="C10" s="12">
        <v>0.006</v>
      </c>
      <c r="D10" s="12">
        <v>0.081</v>
      </c>
      <c r="E10" s="11">
        <v>0.136</v>
      </c>
      <c r="F10" s="12">
        <v>0.001</v>
      </c>
      <c r="G10" s="11">
        <v>0.02</v>
      </c>
      <c r="H10" s="12">
        <v>0.1973</v>
      </c>
      <c r="I10" s="11">
        <v>25.726</v>
      </c>
      <c r="J10" s="12">
        <v>2.3934</v>
      </c>
      <c r="K10" s="12">
        <v>46.685</v>
      </c>
      <c r="L10" s="12">
        <v>0.049</v>
      </c>
      <c r="M10" s="12">
        <v>0.05</v>
      </c>
      <c r="N10" s="11">
        <v>0.087</v>
      </c>
      <c r="O10" s="20"/>
      <c r="P10" s="20"/>
      <c r="Q10" s="11"/>
      <c r="R10" s="11"/>
      <c r="S10" s="29"/>
      <c r="T10" s="30"/>
      <c r="U10" s="19">
        <f t="shared" si="0"/>
        <v>0</v>
      </c>
      <c r="V10" s="19">
        <f t="shared" si="1"/>
        <v>0</v>
      </c>
      <c r="W10" s="19">
        <f t="shared" si="2"/>
        <v>0</v>
      </c>
      <c r="X10" s="19">
        <f t="shared" si="3"/>
        <v>0</v>
      </c>
      <c r="Y10" s="19">
        <f t="shared" si="4"/>
        <v>0</v>
      </c>
      <c r="Z10" s="19">
        <f t="shared" si="5"/>
        <v>0</v>
      </c>
      <c r="AA10" s="19">
        <f t="shared" si="6"/>
        <v>0</v>
      </c>
      <c r="AB10" s="19">
        <f t="shared" si="7"/>
        <v>0</v>
      </c>
      <c r="AC10" s="19">
        <f t="shared" si="8"/>
        <v>0</v>
      </c>
      <c r="AD10" s="19">
        <f t="shared" si="9"/>
        <v>0</v>
      </c>
      <c r="AE10" s="19">
        <f t="shared" si="10"/>
        <v>0</v>
      </c>
      <c r="AF10" s="19">
        <f t="shared" si="11"/>
        <v>0</v>
      </c>
      <c r="AG10" s="19">
        <f t="shared" si="12"/>
        <v>0</v>
      </c>
      <c r="AH10" s="19">
        <f t="shared" si="13"/>
        <v>0</v>
      </c>
      <c r="AI10" s="19">
        <f t="shared" si="14"/>
        <v>0</v>
      </c>
      <c r="AJ10" s="19">
        <f t="shared" si="15"/>
        <v>0</v>
      </c>
      <c r="AK10" s="19">
        <f t="shared" si="16"/>
        <v>0</v>
      </c>
    </row>
    <row r="11" s="1" customFormat="1" ht="18" customHeight="1" spans="1:37">
      <c r="A11" s="10">
        <v>45877</v>
      </c>
      <c r="B11" s="11">
        <v>7.813</v>
      </c>
      <c r="C11" s="12">
        <v>0.002</v>
      </c>
      <c r="D11" s="12">
        <v>0.093</v>
      </c>
      <c r="E11" s="11">
        <v>0.126</v>
      </c>
      <c r="F11" s="12">
        <v>0.001</v>
      </c>
      <c r="G11" s="11">
        <v>0.02</v>
      </c>
      <c r="H11" s="12">
        <v>0.1653</v>
      </c>
      <c r="I11" s="11">
        <v>26.753</v>
      </c>
      <c r="J11" s="12">
        <v>7.4563</v>
      </c>
      <c r="K11" s="12">
        <v>40.81</v>
      </c>
      <c r="L11" s="12">
        <v>0.083</v>
      </c>
      <c r="M11" s="12">
        <v>0.05</v>
      </c>
      <c r="N11" s="11">
        <v>0.112</v>
      </c>
      <c r="O11" s="20"/>
      <c r="P11" s="20"/>
      <c r="Q11" s="11"/>
      <c r="R11" s="11"/>
      <c r="S11" s="29"/>
      <c r="T11" s="30"/>
      <c r="U11" s="19">
        <f t="shared" si="0"/>
        <v>0</v>
      </c>
      <c r="V11" s="19">
        <f t="shared" si="1"/>
        <v>0</v>
      </c>
      <c r="W11" s="19">
        <f t="shared" si="2"/>
        <v>0</v>
      </c>
      <c r="X11" s="19">
        <f t="shared" si="3"/>
        <v>0</v>
      </c>
      <c r="Y11" s="19">
        <f t="shared" si="4"/>
        <v>0</v>
      </c>
      <c r="Z11" s="19">
        <f t="shared" si="5"/>
        <v>0</v>
      </c>
      <c r="AA11" s="19">
        <f t="shared" si="6"/>
        <v>0</v>
      </c>
      <c r="AB11" s="19">
        <f t="shared" si="7"/>
        <v>0</v>
      </c>
      <c r="AC11" s="19">
        <f t="shared" si="8"/>
        <v>0</v>
      </c>
      <c r="AD11" s="19">
        <f t="shared" si="9"/>
        <v>0</v>
      </c>
      <c r="AE11" s="19">
        <f t="shared" si="10"/>
        <v>0</v>
      </c>
      <c r="AF11" s="19">
        <f t="shared" si="11"/>
        <v>0</v>
      </c>
      <c r="AG11" s="19">
        <f t="shared" si="12"/>
        <v>0</v>
      </c>
      <c r="AH11" s="19">
        <f t="shared" si="13"/>
        <v>0</v>
      </c>
      <c r="AI11" s="19">
        <f t="shared" si="14"/>
        <v>0</v>
      </c>
      <c r="AJ11" s="19">
        <f t="shared" si="15"/>
        <v>0</v>
      </c>
      <c r="AK11" s="19">
        <f t="shared" si="16"/>
        <v>0</v>
      </c>
    </row>
    <row r="12" s="1" customFormat="1" ht="18" customHeight="1" spans="1:37">
      <c r="A12" s="10">
        <v>45878</v>
      </c>
      <c r="B12" s="11">
        <v>7.356</v>
      </c>
      <c r="C12" s="12">
        <v>0.016</v>
      </c>
      <c r="D12" s="12">
        <v>0.069</v>
      </c>
      <c r="E12" s="11">
        <v>0.157</v>
      </c>
      <c r="F12" s="12">
        <v>0.001</v>
      </c>
      <c r="G12" s="11">
        <v>0.02</v>
      </c>
      <c r="H12" s="12">
        <v>0.1849</v>
      </c>
      <c r="I12" s="11">
        <v>24.001</v>
      </c>
      <c r="J12" s="12">
        <v>6.3866</v>
      </c>
      <c r="K12" s="12">
        <v>70.518</v>
      </c>
      <c r="L12" s="12">
        <v>0.092</v>
      </c>
      <c r="M12" s="12">
        <v>0.05</v>
      </c>
      <c r="N12" s="11">
        <v>0.312</v>
      </c>
      <c r="O12" s="20"/>
      <c r="P12" s="20"/>
      <c r="Q12" s="11"/>
      <c r="R12" s="11"/>
      <c r="S12" s="29"/>
      <c r="T12" s="30"/>
      <c r="U12" s="19">
        <f t="shared" si="0"/>
        <v>0</v>
      </c>
      <c r="V12" s="19">
        <f t="shared" si="1"/>
        <v>0</v>
      </c>
      <c r="W12" s="19">
        <f t="shared" si="2"/>
        <v>0</v>
      </c>
      <c r="X12" s="19">
        <f t="shared" si="3"/>
        <v>0</v>
      </c>
      <c r="Y12" s="19">
        <f t="shared" si="4"/>
        <v>0</v>
      </c>
      <c r="Z12" s="19">
        <f t="shared" si="5"/>
        <v>0</v>
      </c>
      <c r="AA12" s="19">
        <f t="shared" si="6"/>
        <v>0</v>
      </c>
      <c r="AB12" s="19">
        <f t="shared" si="7"/>
        <v>0</v>
      </c>
      <c r="AC12" s="19">
        <f t="shared" si="8"/>
        <v>0</v>
      </c>
      <c r="AD12" s="19">
        <f t="shared" si="9"/>
        <v>0</v>
      </c>
      <c r="AE12" s="19">
        <f t="shared" si="10"/>
        <v>0</v>
      </c>
      <c r="AF12" s="19">
        <f t="shared" si="11"/>
        <v>0</v>
      </c>
      <c r="AG12" s="19">
        <f t="shared" si="12"/>
        <v>0</v>
      </c>
      <c r="AH12" s="19">
        <f t="shared" si="13"/>
        <v>0</v>
      </c>
      <c r="AI12" s="19">
        <f t="shared" si="14"/>
        <v>0</v>
      </c>
      <c r="AJ12" s="19">
        <f t="shared" si="15"/>
        <v>0</v>
      </c>
      <c r="AK12" s="19">
        <f t="shared" si="16"/>
        <v>0</v>
      </c>
    </row>
    <row r="13" s="1" customFormat="1" ht="18" customHeight="1" spans="1:37">
      <c r="A13" s="10">
        <v>45879</v>
      </c>
      <c r="B13" s="11">
        <v>7.063</v>
      </c>
      <c r="C13" s="12">
        <v>0.006</v>
      </c>
      <c r="D13" s="12">
        <v>0.095</v>
      </c>
      <c r="E13" s="11">
        <v>0.122</v>
      </c>
      <c r="F13" s="12">
        <v>0.001</v>
      </c>
      <c r="G13" s="11">
        <v>0.02</v>
      </c>
      <c r="H13" s="12">
        <v>0.2175</v>
      </c>
      <c r="I13" s="11">
        <v>27.429</v>
      </c>
      <c r="J13" s="12">
        <v>7.5911</v>
      </c>
      <c r="K13" s="12">
        <v>52.189</v>
      </c>
      <c r="L13" s="12">
        <v>0.068</v>
      </c>
      <c r="M13" s="12">
        <v>0.05</v>
      </c>
      <c r="N13" s="11">
        <v>0.212</v>
      </c>
      <c r="O13" s="20"/>
      <c r="P13" s="20"/>
      <c r="Q13" s="11"/>
      <c r="R13" s="11"/>
      <c r="S13" s="29"/>
      <c r="T13" s="30"/>
      <c r="U13" s="19">
        <f t="shared" si="0"/>
        <v>0</v>
      </c>
      <c r="V13" s="19">
        <f t="shared" si="1"/>
        <v>0</v>
      </c>
      <c r="W13" s="19">
        <f t="shared" si="2"/>
        <v>0</v>
      </c>
      <c r="X13" s="19">
        <f t="shared" si="3"/>
        <v>0</v>
      </c>
      <c r="Y13" s="19">
        <f t="shared" si="4"/>
        <v>0</v>
      </c>
      <c r="Z13" s="19">
        <f t="shared" si="5"/>
        <v>0</v>
      </c>
      <c r="AA13" s="19">
        <f t="shared" si="6"/>
        <v>0</v>
      </c>
      <c r="AB13" s="19">
        <f t="shared" si="7"/>
        <v>0</v>
      </c>
      <c r="AC13" s="19">
        <f t="shared" si="8"/>
        <v>0</v>
      </c>
      <c r="AD13" s="19">
        <f t="shared" si="9"/>
        <v>0</v>
      </c>
      <c r="AE13" s="19">
        <f t="shared" si="10"/>
        <v>0</v>
      </c>
      <c r="AF13" s="19">
        <f t="shared" si="11"/>
        <v>0</v>
      </c>
      <c r="AG13" s="19">
        <f t="shared" si="12"/>
        <v>0</v>
      </c>
      <c r="AH13" s="19">
        <f t="shared" si="13"/>
        <v>0</v>
      </c>
      <c r="AI13" s="19">
        <f t="shared" si="14"/>
        <v>0</v>
      </c>
      <c r="AJ13" s="19">
        <f t="shared" si="15"/>
        <v>0</v>
      </c>
      <c r="AK13" s="19">
        <f t="shared" si="16"/>
        <v>0</v>
      </c>
    </row>
    <row r="14" s="1" customFormat="1" ht="18" customHeight="1" spans="1:37">
      <c r="A14" s="10">
        <v>45880</v>
      </c>
      <c r="B14" s="11">
        <v>7.811</v>
      </c>
      <c r="C14" s="12">
        <v>0.009</v>
      </c>
      <c r="D14" s="12">
        <v>0.043</v>
      </c>
      <c r="E14" s="11">
        <v>0.073</v>
      </c>
      <c r="F14" s="12">
        <v>0.001</v>
      </c>
      <c r="G14" s="11">
        <v>0.02</v>
      </c>
      <c r="H14" s="12">
        <v>0.3475</v>
      </c>
      <c r="I14" s="11">
        <v>30.46</v>
      </c>
      <c r="J14" s="12">
        <v>10.7848</v>
      </c>
      <c r="K14" s="12">
        <v>43.262</v>
      </c>
      <c r="L14" s="12">
        <v>0.021</v>
      </c>
      <c r="M14" s="12">
        <v>0.05</v>
      </c>
      <c r="N14" s="11">
        <v>0.118</v>
      </c>
      <c r="O14" s="20"/>
      <c r="P14" s="20"/>
      <c r="Q14" s="11"/>
      <c r="R14" s="11"/>
      <c r="S14" s="29"/>
      <c r="T14" s="30"/>
      <c r="U14" s="19">
        <f t="shared" si="0"/>
        <v>0</v>
      </c>
      <c r="V14" s="19">
        <f t="shared" si="1"/>
        <v>0</v>
      </c>
      <c r="W14" s="19">
        <f t="shared" si="2"/>
        <v>0</v>
      </c>
      <c r="X14" s="19">
        <f t="shared" si="3"/>
        <v>0</v>
      </c>
      <c r="Y14" s="19">
        <f t="shared" si="4"/>
        <v>0</v>
      </c>
      <c r="Z14" s="19">
        <f t="shared" si="5"/>
        <v>0</v>
      </c>
      <c r="AA14" s="19">
        <f t="shared" si="6"/>
        <v>0</v>
      </c>
      <c r="AB14" s="19">
        <f t="shared" si="7"/>
        <v>0</v>
      </c>
      <c r="AC14" s="19">
        <f t="shared" si="8"/>
        <v>0</v>
      </c>
      <c r="AD14" s="19">
        <f t="shared" si="9"/>
        <v>0</v>
      </c>
      <c r="AE14" s="19">
        <f t="shared" si="10"/>
        <v>0</v>
      </c>
      <c r="AF14" s="19">
        <f t="shared" si="11"/>
        <v>0</v>
      </c>
      <c r="AG14" s="19">
        <f t="shared" si="12"/>
        <v>0</v>
      </c>
      <c r="AH14" s="19">
        <f t="shared" si="13"/>
        <v>0</v>
      </c>
      <c r="AI14" s="19">
        <f t="shared" si="14"/>
        <v>0</v>
      </c>
      <c r="AJ14" s="19">
        <f t="shared" si="15"/>
        <v>0</v>
      </c>
      <c r="AK14" s="19">
        <f t="shared" si="16"/>
        <v>0</v>
      </c>
    </row>
    <row r="15" s="1" customFormat="1" ht="18" customHeight="1" spans="1:37">
      <c r="A15" s="10">
        <v>45881</v>
      </c>
      <c r="B15" s="11">
        <v>7.849</v>
      </c>
      <c r="C15" s="12">
        <v>0.013</v>
      </c>
      <c r="D15" s="12">
        <v>0.056</v>
      </c>
      <c r="E15" s="11">
        <v>0.114</v>
      </c>
      <c r="F15" s="12">
        <v>0.001</v>
      </c>
      <c r="G15" s="11">
        <v>0.02</v>
      </c>
      <c r="H15" s="12">
        <v>0.2071</v>
      </c>
      <c r="I15" s="11">
        <v>26.849</v>
      </c>
      <c r="J15" s="12">
        <v>7.3825</v>
      </c>
      <c r="K15" s="12">
        <v>101.954</v>
      </c>
      <c r="L15" s="12">
        <v>0.032</v>
      </c>
      <c r="M15" s="12">
        <v>0.05</v>
      </c>
      <c r="N15" s="11">
        <v>0.254</v>
      </c>
      <c r="O15" s="20"/>
      <c r="P15" s="20"/>
      <c r="Q15" s="11"/>
      <c r="R15" s="11"/>
      <c r="S15" s="29"/>
      <c r="T15" s="30"/>
      <c r="U15" s="19">
        <f t="shared" si="0"/>
        <v>0</v>
      </c>
      <c r="V15" s="19">
        <f t="shared" si="1"/>
        <v>0</v>
      </c>
      <c r="W15" s="19">
        <f t="shared" si="2"/>
        <v>0</v>
      </c>
      <c r="X15" s="19">
        <f t="shared" si="3"/>
        <v>0</v>
      </c>
      <c r="Y15" s="19">
        <f t="shared" si="4"/>
        <v>0</v>
      </c>
      <c r="Z15" s="19">
        <f t="shared" si="5"/>
        <v>0</v>
      </c>
      <c r="AA15" s="19">
        <f t="shared" si="6"/>
        <v>0</v>
      </c>
      <c r="AB15" s="19">
        <f t="shared" si="7"/>
        <v>0</v>
      </c>
      <c r="AC15" s="19">
        <f t="shared" si="8"/>
        <v>0</v>
      </c>
      <c r="AD15" s="19">
        <f t="shared" si="9"/>
        <v>0</v>
      </c>
      <c r="AE15" s="19">
        <f t="shared" si="10"/>
        <v>0</v>
      </c>
      <c r="AF15" s="19">
        <f t="shared" si="11"/>
        <v>0</v>
      </c>
      <c r="AG15" s="19">
        <f t="shared" si="12"/>
        <v>0</v>
      </c>
      <c r="AH15" s="19">
        <f t="shared" si="13"/>
        <v>0</v>
      </c>
      <c r="AI15" s="19">
        <f t="shared" si="14"/>
        <v>0</v>
      </c>
      <c r="AJ15" s="19">
        <f t="shared" si="15"/>
        <v>0</v>
      </c>
      <c r="AK15" s="19">
        <f t="shared" si="16"/>
        <v>0</v>
      </c>
    </row>
    <row r="16" s="1" customFormat="1" ht="18" customHeight="1" spans="1:37">
      <c r="A16" s="10">
        <v>45882</v>
      </c>
      <c r="B16" s="11">
        <v>7.36</v>
      </c>
      <c r="C16" s="12">
        <v>0.012</v>
      </c>
      <c r="D16" s="12">
        <v>0.032</v>
      </c>
      <c r="E16" s="11">
        <v>0.171</v>
      </c>
      <c r="F16" s="12">
        <v>0.001</v>
      </c>
      <c r="G16" s="11">
        <v>0.02</v>
      </c>
      <c r="H16" s="12">
        <v>0.4932</v>
      </c>
      <c r="I16" s="11">
        <v>29.399</v>
      </c>
      <c r="J16" s="12">
        <v>6.8951</v>
      </c>
      <c r="K16" s="12">
        <v>101.641</v>
      </c>
      <c r="L16" s="12">
        <v>0.054</v>
      </c>
      <c r="M16" s="12">
        <v>0.05</v>
      </c>
      <c r="N16" s="11">
        <v>0.116</v>
      </c>
      <c r="O16" s="24"/>
      <c r="P16" s="24"/>
      <c r="Q16" s="24"/>
      <c r="R16" s="24"/>
      <c r="S16" s="24"/>
      <c r="T16" s="30"/>
      <c r="U16" s="19">
        <f t="shared" si="0"/>
        <v>0</v>
      </c>
      <c r="V16" s="19">
        <f t="shared" si="1"/>
        <v>0</v>
      </c>
      <c r="W16" s="19">
        <f t="shared" si="2"/>
        <v>0</v>
      </c>
      <c r="X16" s="19">
        <f t="shared" si="3"/>
        <v>0</v>
      </c>
      <c r="Y16" s="19">
        <f t="shared" si="4"/>
        <v>0</v>
      </c>
      <c r="Z16" s="19">
        <f t="shared" si="5"/>
        <v>0</v>
      </c>
      <c r="AA16" s="19">
        <f t="shared" si="6"/>
        <v>0</v>
      </c>
      <c r="AB16" s="19">
        <f t="shared" si="7"/>
        <v>0</v>
      </c>
      <c r="AC16" s="19">
        <f t="shared" si="8"/>
        <v>0</v>
      </c>
      <c r="AD16" s="19">
        <f t="shared" si="9"/>
        <v>0</v>
      </c>
      <c r="AE16" s="19">
        <f t="shared" si="10"/>
        <v>0</v>
      </c>
      <c r="AF16" s="19">
        <f t="shared" si="11"/>
        <v>0</v>
      </c>
      <c r="AG16" s="19">
        <f t="shared" si="12"/>
        <v>0</v>
      </c>
      <c r="AH16" s="19">
        <f t="shared" si="13"/>
        <v>0</v>
      </c>
      <c r="AI16" s="19">
        <f t="shared" si="14"/>
        <v>0</v>
      </c>
      <c r="AJ16" s="19">
        <f t="shared" si="15"/>
        <v>0</v>
      </c>
      <c r="AK16" s="19">
        <f t="shared" si="16"/>
        <v>0</v>
      </c>
    </row>
    <row r="17" s="1" customFormat="1" ht="18" customHeight="1" spans="1:37">
      <c r="A17" s="10">
        <v>45883</v>
      </c>
      <c r="B17" s="11">
        <v>7.75</v>
      </c>
      <c r="C17" s="4">
        <v>0.013</v>
      </c>
      <c r="D17" s="4">
        <v>0.043</v>
      </c>
      <c r="E17" s="4">
        <v>0.298</v>
      </c>
      <c r="F17" s="4">
        <v>0.001</v>
      </c>
      <c r="G17" s="11">
        <v>0.02</v>
      </c>
      <c r="H17" s="12">
        <v>0.3887</v>
      </c>
      <c r="I17" s="11">
        <v>28.171</v>
      </c>
      <c r="J17" s="12">
        <v>4.7874</v>
      </c>
      <c r="K17" s="12">
        <v>89.612</v>
      </c>
      <c r="L17" s="12">
        <v>0.04</v>
      </c>
      <c r="M17" s="12">
        <v>0.05</v>
      </c>
      <c r="N17" s="11">
        <v>0.079</v>
      </c>
      <c r="O17" s="20"/>
      <c r="P17" s="20"/>
      <c r="Q17" s="11"/>
      <c r="R17" s="11"/>
      <c r="S17" s="29"/>
      <c r="T17" s="30"/>
      <c r="U17" s="19">
        <f>C19*T17</f>
        <v>0</v>
      </c>
      <c r="V17" s="19">
        <f>D19*T17</f>
        <v>0</v>
      </c>
      <c r="W17" s="19">
        <f>E19*T17</f>
        <v>0</v>
      </c>
      <c r="X17" s="19">
        <f>F19*T17</f>
        <v>0</v>
      </c>
      <c r="Y17" s="19">
        <f t="shared" si="4"/>
        <v>0</v>
      </c>
      <c r="Z17" s="19">
        <f t="shared" si="5"/>
        <v>0</v>
      </c>
      <c r="AA17" s="19">
        <f t="shared" si="6"/>
        <v>0</v>
      </c>
      <c r="AB17" s="19">
        <f t="shared" si="7"/>
        <v>0</v>
      </c>
      <c r="AC17" s="19">
        <f t="shared" si="8"/>
        <v>0</v>
      </c>
      <c r="AD17" s="19">
        <f t="shared" si="9"/>
        <v>0</v>
      </c>
      <c r="AE17" s="19">
        <f t="shared" si="10"/>
        <v>0</v>
      </c>
      <c r="AF17" s="19">
        <f t="shared" si="11"/>
        <v>0</v>
      </c>
      <c r="AG17" s="19">
        <f t="shared" si="12"/>
        <v>0</v>
      </c>
      <c r="AH17" s="19">
        <f t="shared" si="13"/>
        <v>0</v>
      </c>
      <c r="AI17" s="19">
        <f t="shared" si="14"/>
        <v>0</v>
      </c>
      <c r="AJ17" s="19">
        <f t="shared" si="15"/>
        <v>0</v>
      </c>
      <c r="AK17" s="19">
        <f t="shared" si="16"/>
        <v>0</v>
      </c>
    </row>
    <row r="18" s="1" customFormat="1" ht="18" customHeight="1" spans="1:37">
      <c r="A18" s="10">
        <v>45884</v>
      </c>
      <c r="B18" s="11">
        <v>7.667</v>
      </c>
      <c r="C18" s="12">
        <v>0.005</v>
      </c>
      <c r="D18" s="12">
        <v>0.043</v>
      </c>
      <c r="E18" s="11">
        <v>0.28</v>
      </c>
      <c r="F18" s="12">
        <v>0.001</v>
      </c>
      <c r="G18" s="11">
        <v>0.02</v>
      </c>
      <c r="H18" s="12">
        <v>0.2058</v>
      </c>
      <c r="I18" s="11">
        <v>27.892</v>
      </c>
      <c r="J18" s="12">
        <v>6.427</v>
      </c>
      <c r="K18" s="12">
        <v>64.776</v>
      </c>
      <c r="L18" s="12">
        <v>0.044</v>
      </c>
      <c r="M18" s="12">
        <v>0.05</v>
      </c>
      <c r="N18" s="11">
        <v>0.259</v>
      </c>
      <c r="O18" s="20"/>
      <c r="P18" s="20"/>
      <c r="Q18" s="11"/>
      <c r="R18" s="11"/>
      <c r="S18" s="29"/>
      <c r="T18" s="30"/>
      <c r="U18" s="19">
        <f t="shared" ref="U18:U34" si="17">C18*T18</f>
        <v>0</v>
      </c>
      <c r="V18" s="19">
        <f t="shared" ref="V18:V34" si="18">D18*T18</f>
        <v>0</v>
      </c>
      <c r="W18" s="19">
        <f t="shared" ref="W18:W34" si="19">E18*T18</f>
        <v>0</v>
      </c>
      <c r="X18" s="19">
        <f t="shared" ref="X18:X34" si="20">F18*T18</f>
        <v>0</v>
      </c>
      <c r="Y18" s="19">
        <f t="shared" si="4"/>
        <v>0</v>
      </c>
      <c r="Z18" s="19">
        <f t="shared" si="5"/>
        <v>0</v>
      </c>
      <c r="AA18" s="19">
        <f t="shared" si="6"/>
        <v>0</v>
      </c>
      <c r="AB18" s="19">
        <f t="shared" si="7"/>
        <v>0</v>
      </c>
      <c r="AC18" s="19">
        <f t="shared" si="8"/>
        <v>0</v>
      </c>
      <c r="AD18" s="19">
        <f t="shared" si="9"/>
        <v>0</v>
      </c>
      <c r="AE18" s="19">
        <f t="shared" si="10"/>
        <v>0</v>
      </c>
      <c r="AF18" s="19">
        <f t="shared" si="11"/>
        <v>0</v>
      </c>
      <c r="AG18" s="19">
        <f t="shared" si="12"/>
        <v>0</v>
      </c>
      <c r="AH18" s="19">
        <f t="shared" si="13"/>
        <v>0</v>
      </c>
      <c r="AI18" s="19">
        <f t="shared" si="14"/>
        <v>0</v>
      </c>
      <c r="AJ18" s="19">
        <f t="shared" si="15"/>
        <v>0</v>
      </c>
      <c r="AK18" s="19">
        <f t="shared" si="16"/>
        <v>0</v>
      </c>
    </row>
    <row r="19" s="1" customFormat="1" ht="18" customHeight="1" spans="1:37">
      <c r="A19" s="10">
        <v>45885</v>
      </c>
      <c r="B19" s="11">
        <v>7.4</v>
      </c>
      <c r="C19" s="12">
        <v>0.007</v>
      </c>
      <c r="D19" s="12">
        <v>0.043</v>
      </c>
      <c r="E19" s="11">
        <v>0.259</v>
      </c>
      <c r="F19" s="12">
        <v>0.001</v>
      </c>
      <c r="G19" s="11">
        <v>0.02</v>
      </c>
      <c r="H19" s="12">
        <v>0.3247</v>
      </c>
      <c r="I19" s="11">
        <v>29.421</v>
      </c>
      <c r="J19" s="12">
        <v>7.7054</v>
      </c>
      <c r="K19" s="12">
        <v>58.008</v>
      </c>
      <c r="L19" s="12">
        <v>0.039</v>
      </c>
      <c r="M19" s="12">
        <v>0.05</v>
      </c>
      <c r="N19" s="11">
        <v>0.202</v>
      </c>
      <c r="O19" s="20"/>
      <c r="P19" s="20"/>
      <c r="Q19" s="11"/>
      <c r="R19" s="11"/>
      <c r="S19" s="29"/>
      <c r="T19" s="30"/>
      <c r="U19" s="19" t="e">
        <f>#REF!*T19</f>
        <v>#REF!</v>
      </c>
      <c r="V19" s="19" t="e">
        <f>#REF!*T19</f>
        <v>#REF!</v>
      </c>
      <c r="W19" s="19" t="e">
        <f>#REF!*T19</f>
        <v>#REF!</v>
      </c>
      <c r="X19" s="19" t="e">
        <f>#REF!*T19</f>
        <v>#REF!</v>
      </c>
      <c r="Y19" s="19">
        <f t="shared" si="4"/>
        <v>0</v>
      </c>
      <c r="Z19" s="19">
        <f t="shared" si="5"/>
        <v>0</v>
      </c>
      <c r="AA19" s="19">
        <f t="shared" si="6"/>
        <v>0</v>
      </c>
      <c r="AB19" s="19">
        <f t="shared" si="7"/>
        <v>0</v>
      </c>
      <c r="AC19" s="19">
        <f t="shared" si="8"/>
        <v>0</v>
      </c>
      <c r="AD19" s="19">
        <f t="shared" si="9"/>
        <v>0</v>
      </c>
      <c r="AE19" s="19">
        <f t="shared" si="10"/>
        <v>0</v>
      </c>
      <c r="AF19" s="19">
        <f t="shared" si="11"/>
        <v>0</v>
      </c>
      <c r="AG19" s="19">
        <f t="shared" si="12"/>
        <v>0</v>
      </c>
      <c r="AH19" s="19">
        <f t="shared" si="13"/>
        <v>0</v>
      </c>
      <c r="AI19" s="19">
        <f t="shared" si="14"/>
        <v>0</v>
      </c>
      <c r="AJ19" s="19">
        <f t="shared" si="15"/>
        <v>0</v>
      </c>
      <c r="AK19" s="19">
        <f t="shared" si="16"/>
        <v>0</v>
      </c>
    </row>
    <row r="20" s="1" customFormat="1" ht="18" customHeight="1" spans="1:37">
      <c r="A20" s="10">
        <v>45886</v>
      </c>
      <c r="B20" s="11">
        <v>7.806</v>
      </c>
      <c r="C20" s="4">
        <v>0.007</v>
      </c>
      <c r="D20" s="4">
        <v>0.046</v>
      </c>
      <c r="E20" s="4">
        <v>0.298</v>
      </c>
      <c r="F20" s="4">
        <v>0.001</v>
      </c>
      <c r="G20" s="11">
        <v>0.02</v>
      </c>
      <c r="H20" s="12">
        <v>0.1507</v>
      </c>
      <c r="I20" s="11">
        <v>29.258</v>
      </c>
      <c r="J20" s="12">
        <v>11.968</v>
      </c>
      <c r="K20" s="12">
        <v>48.157</v>
      </c>
      <c r="L20" s="12">
        <v>0.046</v>
      </c>
      <c r="M20" s="12">
        <v>0.05</v>
      </c>
      <c r="N20" s="11">
        <v>0.16</v>
      </c>
      <c r="O20" s="20"/>
      <c r="P20" s="20"/>
      <c r="Q20" s="11"/>
      <c r="R20" s="11"/>
      <c r="S20" s="29"/>
      <c r="T20" s="30"/>
      <c r="U20" s="19" t="e">
        <f>#REF!*T20</f>
        <v>#REF!</v>
      </c>
      <c r="V20" s="19" t="e">
        <f>#REF!*T20</f>
        <v>#REF!</v>
      </c>
      <c r="W20" s="19" t="e">
        <f>#REF!*T20</f>
        <v>#REF!</v>
      </c>
      <c r="X20" s="19" t="e">
        <f>#REF!*T20</f>
        <v>#REF!</v>
      </c>
      <c r="Y20" s="19">
        <f t="shared" si="4"/>
        <v>0</v>
      </c>
      <c r="Z20" s="19">
        <f t="shared" si="5"/>
        <v>0</v>
      </c>
      <c r="AA20" s="19">
        <f t="shared" si="6"/>
        <v>0</v>
      </c>
      <c r="AB20" s="19">
        <f t="shared" si="7"/>
        <v>0</v>
      </c>
      <c r="AC20" s="19">
        <f t="shared" si="8"/>
        <v>0</v>
      </c>
      <c r="AD20" s="19">
        <f t="shared" si="9"/>
        <v>0</v>
      </c>
      <c r="AE20" s="19">
        <f t="shared" si="10"/>
        <v>0</v>
      </c>
      <c r="AF20" s="19">
        <f t="shared" si="11"/>
        <v>0</v>
      </c>
      <c r="AG20" s="19">
        <f t="shared" si="12"/>
        <v>0</v>
      </c>
      <c r="AH20" s="19">
        <f t="shared" si="13"/>
        <v>0</v>
      </c>
      <c r="AI20" s="19">
        <f t="shared" si="14"/>
        <v>0</v>
      </c>
      <c r="AJ20" s="19">
        <f t="shared" si="15"/>
        <v>0</v>
      </c>
      <c r="AK20" s="19">
        <f t="shared" si="16"/>
        <v>0</v>
      </c>
    </row>
    <row r="21" s="1" customFormat="1" ht="18" customHeight="1" spans="1:37">
      <c r="A21" s="10">
        <v>45887</v>
      </c>
      <c r="B21" s="11">
        <v>7.828</v>
      </c>
      <c r="C21" s="12">
        <v>0.006</v>
      </c>
      <c r="D21" s="12">
        <v>0.072</v>
      </c>
      <c r="E21" s="11">
        <v>0.249</v>
      </c>
      <c r="F21" s="12">
        <v>0.002</v>
      </c>
      <c r="G21" s="11">
        <v>0.02</v>
      </c>
      <c r="H21" s="12">
        <v>0.3472</v>
      </c>
      <c r="I21" s="11">
        <v>29.813</v>
      </c>
      <c r="J21" s="12">
        <v>13.6256</v>
      </c>
      <c r="K21" s="12">
        <v>47.01</v>
      </c>
      <c r="L21" s="12">
        <v>0.059</v>
      </c>
      <c r="M21" s="12">
        <v>0.05</v>
      </c>
      <c r="N21" s="11">
        <v>0.32</v>
      </c>
      <c r="O21" s="20"/>
      <c r="P21" s="20"/>
      <c r="Q21" s="11"/>
      <c r="R21" s="11"/>
      <c r="S21" s="29"/>
      <c r="T21" s="30"/>
      <c r="U21" s="19">
        <f t="shared" si="17"/>
        <v>0</v>
      </c>
      <c r="V21" s="19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4"/>
        <v>0</v>
      </c>
      <c r="Z21" s="19">
        <f t="shared" si="5"/>
        <v>0</v>
      </c>
      <c r="AA21" s="19">
        <f t="shared" si="6"/>
        <v>0</v>
      </c>
      <c r="AB21" s="19">
        <f t="shared" si="7"/>
        <v>0</v>
      </c>
      <c r="AC21" s="19">
        <f t="shared" si="8"/>
        <v>0</v>
      </c>
      <c r="AD21" s="19">
        <f t="shared" si="9"/>
        <v>0</v>
      </c>
      <c r="AE21" s="19">
        <f t="shared" si="10"/>
        <v>0</v>
      </c>
      <c r="AF21" s="19">
        <f t="shared" si="11"/>
        <v>0</v>
      </c>
      <c r="AG21" s="19">
        <f t="shared" si="12"/>
        <v>0</v>
      </c>
      <c r="AH21" s="19">
        <f t="shared" si="13"/>
        <v>0</v>
      </c>
      <c r="AI21" s="19">
        <f t="shared" si="14"/>
        <v>0</v>
      </c>
      <c r="AJ21" s="19">
        <f t="shared" si="15"/>
        <v>0</v>
      </c>
      <c r="AK21" s="19">
        <f t="shared" si="16"/>
        <v>0</v>
      </c>
    </row>
    <row r="22" s="1" customFormat="1" ht="18" customHeight="1" spans="1:37">
      <c r="A22" s="10">
        <v>45888</v>
      </c>
      <c r="B22" s="11">
        <v>7.724</v>
      </c>
      <c r="C22" s="12">
        <v>0.011</v>
      </c>
      <c r="D22" s="12">
        <v>0.067</v>
      </c>
      <c r="E22" s="11">
        <v>0.189</v>
      </c>
      <c r="F22" s="12">
        <v>0.001</v>
      </c>
      <c r="G22" s="11">
        <v>0.02</v>
      </c>
      <c r="H22" s="12">
        <v>0.2468</v>
      </c>
      <c r="I22" s="11">
        <v>29.604</v>
      </c>
      <c r="J22" s="12">
        <v>10.3184</v>
      </c>
      <c r="K22" s="12">
        <v>39.28</v>
      </c>
      <c r="L22" s="12">
        <v>0.069</v>
      </c>
      <c r="M22" s="12">
        <v>0.05</v>
      </c>
      <c r="N22" s="11">
        <v>0.16</v>
      </c>
      <c r="O22" s="20"/>
      <c r="P22" s="20"/>
      <c r="Q22" s="11"/>
      <c r="R22" s="11"/>
      <c r="S22" s="29"/>
      <c r="T22" s="30"/>
      <c r="U22" s="19">
        <f t="shared" si="17"/>
        <v>0</v>
      </c>
      <c r="V22" s="19">
        <f t="shared" si="18"/>
        <v>0</v>
      </c>
      <c r="W22" s="19">
        <f t="shared" si="19"/>
        <v>0</v>
      </c>
      <c r="X22" s="19">
        <f t="shared" si="20"/>
        <v>0</v>
      </c>
      <c r="Y22" s="19">
        <f t="shared" si="4"/>
        <v>0</v>
      </c>
      <c r="Z22" s="19">
        <f t="shared" si="5"/>
        <v>0</v>
      </c>
      <c r="AA22" s="19">
        <f t="shared" si="6"/>
        <v>0</v>
      </c>
      <c r="AB22" s="19">
        <f t="shared" si="7"/>
        <v>0</v>
      </c>
      <c r="AC22" s="19">
        <f t="shared" si="8"/>
        <v>0</v>
      </c>
      <c r="AD22" s="19">
        <f t="shared" si="9"/>
        <v>0</v>
      </c>
      <c r="AE22" s="19">
        <f t="shared" si="10"/>
        <v>0</v>
      </c>
      <c r="AF22" s="19">
        <f t="shared" si="11"/>
        <v>0</v>
      </c>
      <c r="AG22" s="19">
        <f t="shared" si="12"/>
        <v>0</v>
      </c>
      <c r="AH22" s="19">
        <f t="shared" si="13"/>
        <v>0</v>
      </c>
      <c r="AI22" s="19">
        <f t="shared" si="14"/>
        <v>0</v>
      </c>
      <c r="AJ22" s="19">
        <f t="shared" si="15"/>
        <v>0</v>
      </c>
      <c r="AK22" s="19">
        <f t="shared" si="16"/>
        <v>0</v>
      </c>
    </row>
    <row r="23" s="1" customFormat="1" ht="18" customHeight="1" spans="1:37">
      <c r="A23" s="10">
        <v>45889</v>
      </c>
      <c r="B23" s="11">
        <v>7.979</v>
      </c>
      <c r="C23" s="12">
        <v>0.014</v>
      </c>
      <c r="D23" s="12">
        <v>0.055</v>
      </c>
      <c r="E23" s="11">
        <v>0.174</v>
      </c>
      <c r="F23" s="12">
        <v>0.002</v>
      </c>
      <c r="G23" s="11">
        <v>0.02</v>
      </c>
      <c r="H23" s="12">
        <v>0.0689</v>
      </c>
      <c r="I23" s="11">
        <v>23.697</v>
      </c>
      <c r="J23" s="12">
        <v>9.0225</v>
      </c>
      <c r="K23" s="12">
        <v>52.752</v>
      </c>
      <c r="L23" s="12">
        <v>0.073</v>
      </c>
      <c r="M23" s="12">
        <v>0.05</v>
      </c>
      <c r="N23" s="11">
        <v>0.105</v>
      </c>
      <c r="O23" s="20"/>
      <c r="P23" s="20"/>
      <c r="Q23" s="11"/>
      <c r="R23" s="11"/>
      <c r="S23" s="29"/>
      <c r="T23" s="30"/>
      <c r="U23" s="19">
        <f t="shared" si="17"/>
        <v>0</v>
      </c>
      <c r="V23" s="19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4"/>
        <v>0</v>
      </c>
      <c r="Z23" s="19">
        <f t="shared" si="5"/>
        <v>0</v>
      </c>
      <c r="AA23" s="19">
        <f t="shared" si="6"/>
        <v>0</v>
      </c>
      <c r="AB23" s="19">
        <f t="shared" si="7"/>
        <v>0</v>
      </c>
      <c r="AC23" s="19">
        <f t="shared" si="8"/>
        <v>0</v>
      </c>
      <c r="AD23" s="19">
        <f t="shared" si="9"/>
        <v>0</v>
      </c>
      <c r="AE23" s="19">
        <f t="shared" si="10"/>
        <v>0</v>
      </c>
      <c r="AF23" s="19">
        <f t="shared" si="11"/>
        <v>0</v>
      </c>
      <c r="AG23" s="19">
        <f t="shared" si="12"/>
        <v>0</v>
      </c>
      <c r="AH23" s="19">
        <f t="shared" si="13"/>
        <v>0</v>
      </c>
      <c r="AI23" s="19">
        <f t="shared" si="14"/>
        <v>0</v>
      </c>
      <c r="AJ23" s="19">
        <f t="shared" si="15"/>
        <v>0</v>
      </c>
      <c r="AK23" s="19">
        <f t="shared" si="16"/>
        <v>0</v>
      </c>
    </row>
    <row r="24" s="1" customFormat="1" ht="18" customHeight="1" spans="1:37">
      <c r="A24" s="10">
        <v>45890</v>
      </c>
      <c r="B24" s="11">
        <v>7.81</v>
      </c>
      <c r="C24" s="12">
        <v>0.01</v>
      </c>
      <c r="D24" s="12">
        <v>0.046</v>
      </c>
      <c r="E24" s="11">
        <v>0.2</v>
      </c>
      <c r="F24" s="12">
        <v>0.001</v>
      </c>
      <c r="G24" s="11">
        <v>0.02</v>
      </c>
      <c r="H24" s="12">
        <v>0.2892</v>
      </c>
      <c r="I24" s="11">
        <v>25.158</v>
      </c>
      <c r="J24" s="12">
        <v>7.1642</v>
      </c>
      <c r="K24" s="12">
        <v>74.848</v>
      </c>
      <c r="L24" s="12">
        <v>0.077</v>
      </c>
      <c r="M24" s="12">
        <v>0.05</v>
      </c>
      <c r="N24" s="11">
        <v>0.187</v>
      </c>
      <c r="O24" s="20"/>
      <c r="P24" s="20"/>
      <c r="Q24" s="11"/>
      <c r="R24" s="11"/>
      <c r="S24" s="29"/>
      <c r="T24" s="30"/>
      <c r="U24" s="19">
        <f t="shared" si="17"/>
        <v>0</v>
      </c>
      <c r="V24" s="19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4"/>
        <v>0</v>
      </c>
      <c r="Z24" s="19">
        <f t="shared" si="5"/>
        <v>0</v>
      </c>
      <c r="AA24" s="19">
        <f t="shared" si="6"/>
        <v>0</v>
      </c>
      <c r="AB24" s="19">
        <f t="shared" si="7"/>
        <v>0</v>
      </c>
      <c r="AC24" s="19">
        <f t="shared" si="8"/>
        <v>0</v>
      </c>
      <c r="AD24" s="19">
        <f t="shared" si="9"/>
        <v>0</v>
      </c>
      <c r="AE24" s="19">
        <f t="shared" si="10"/>
        <v>0</v>
      </c>
      <c r="AF24" s="19">
        <f t="shared" si="11"/>
        <v>0</v>
      </c>
      <c r="AG24" s="19">
        <f t="shared" si="12"/>
        <v>0</v>
      </c>
      <c r="AH24" s="19">
        <f t="shared" si="13"/>
        <v>0</v>
      </c>
      <c r="AI24" s="19">
        <f t="shared" si="14"/>
        <v>0</v>
      </c>
      <c r="AJ24" s="19">
        <f t="shared" si="15"/>
        <v>0</v>
      </c>
      <c r="AK24" s="19">
        <f t="shared" si="16"/>
        <v>0</v>
      </c>
    </row>
    <row r="25" s="1" customFormat="1" ht="18" customHeight="1" spans="1:37">
      <c r="A25" s="10">
        <v>45891</v>
      </c>
      <c r="B25" s="14">
        <v>7.86</v>
      </c>
      <c r="C25" s="15">
        <v>0.007</v>
      </c>
      <c r="D25" s="15">
        <v>0.059</v>
      </c>
      <c r="E25" s="14">
        <v>0.167</v>
      </c>
      <c r="F25" s="15">
        <v>0.001</v>
      </c>
      <c r="G25" s="11">
        <v>0.02</v>
      </c>
      <c r="H25" s="15">
        <v>0.0606</v>
      </c>
      <c r="I25" s="14">
        <v>22.085</v>
      </c>
      <c r="J25" s="15">
        <v>4.5821</v>
      </c>
      <c r="K25" s="15">
        <v>56.893</v>
      </c>
      <c r="L25" s="15">
        <v>0.061</v>
      </c>
      <c r="M25" s="12">
        <v>0.05</v>
      </c>
      <c r="N25" s="11">
        <v>0.213</v>
      </c>
      <c r="O25" s="20"/>
      <c r="P25" s="20"/>
      <c r="Q25" s="11"/>
      <c r="R25" s="11"/>
      <c r="S25" s="29"/>
      <c r="T25" s="30"/>
      <c r="U25" s="19">
        <f t="shared" si="17"/>
        <v>0</v>
      </c>
      <c r="V25" s="19">
        <f t="shared" si="18"/>
        <v>0</v>
      </c>
      <c r="W25" s="19">
        <f t="shared" si="19"/>
        <v>0</v>
      </c>
      <c r="X25" s="19">
        <f t="shared" si="20"/>
        <v>0</v>
      </c>
      <c r="Y25" s="19">
        <f t="shared" si="4"/>
        <v>0</v>
      </c>
      <c r="Z25" s="19">
        <f t="shared" si="5"/>
        <v>0</v>
      </c>
      <c r="AA25" s="19">
        <f t="shared" si="6"/>
        <v>0</v>
      </c>
      <c r="AB25" s="19">
        <f t="shared" si="7"/>
        <v>0</v>
      </c>
      <c r="AC25" s="19">
        <f t="shared" si="8"/>
        <v>0</v>
      </c>
      <c r="AD25" s="19">
        <f t="shared" si="9"/>
        <v>0</v>
      </c>
      <c r="AE25" s="19">
        <f t="shared" si="10"/>
        <v>0</v>
      </c>
      <c r="AF25" s="19">
        <f t="shared" si="11"/>
        <v>0</v>
      </c>
      <c r="AG25" s="19">
        <f t="shared" si="12"/>
        <v>0</v>
      </c>
      <c r="AH25" s="19">
        <f t="shared" si="13"/>
        <v>0</v>
      </c>
      <c r="AI25" s="19">
        <f t="shared" si="14"/>
        <v>0</v>
      </c>
      <c r="AJ25" s="19">
        <f t="shared" si="15"/>
        <v>0</v>
      </c>
      <c r="AK25" s="19">
        <f t="shared" si="16"/>
        <v>0</v>
      </c>
    </row>
    <row r="26" s="1" customFormat="1" ht="18" customHeight="1" spans="1:37">
      <c r="A26" s="10">
        <v>45892</v>
      </c>
      <c r="B26" s="14">
        <v>7.922</v>
      </c>
      <c r="C26" s="15">
        <v>0.011</v>
      </c>
      <c r="D26" s="15">
        <v>0.073</v>
      </c>
      <c r="E26" s="14">
        <v>0.183</v>
      </c>
      <c r="F26" s="15">
        <v>0.001</v>
      </c>
      <c r="G26" s="11">
        <v>0.02</v>
      </c>
      <c r="H26" s="15">
        <v>0.2519</v>
      </c>
      <c r="I26" s="14">
        <v>27.069</v>
      </c>
      <c r="J26" s="15">
        <v>3.9786</v>
      </c>
      <c r="K26" s="15">
        <v>53.337</v>
      </c>
      <c r="L26" s="15">
        <v>0.05</v>
      </c>
      <c r="M26" s="11">
        <v>0.01</v>
      </c>
      <c r="N26" s="11">
        <v>0.01</v>
      </c>
      <c r="O26" s="20"/>
      <c r="P26" s="20"/>
      <c r="Q26" s="11"/>
      <c r="R26" s="11"/>
      <c r="S26" s="29"/>
      <c r="T26" s="30"/>
      <c r="U26" s="19">
        <f t="shared" si="17"/>
        <v>0</v>
      </c>
      <c r="V26" s="19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4"/>
        <v>0</v>
      </c>
      <c r="Z26" s="19">
        <f t="shared" si="5"/>
        <v>0</v>
      </c>
      <c r="AA26" s="19">
        <f t="shared" si="6"/>
        <v>0</v>
      </c>
      <c r="AB26" s="19">
        <f t="shared" si="7"/>
        <v>0</v>
      </c>
      <c r="AC26" s="19">
        <f t="shared" si="8"/>
        <v>0</v>
      </c>
      <c r="AD26" s="19">
        <f t="shared" si="9"/>
        <v>0</v>
      </c>
      <c r="AE26" s="19">
        <f t="shared" si="10"/>
        <v>0</v>
      </c>
      <c r="AF26" s="19">
        <f t="shared" si="11"/>
        <v>0</v>
      </c>
      <c r="AG26" s="19">
        <f t="shared" si="12"/>
        <v>0</v>
      </c>
      <c r="AH26" s="19">
        <f t="shared" si="13"/>
        <v>0</v>
      </c>
      <c r="AI26" s="19">
        <f t="shared" si="14"/>
        <v>0</v>
      </c>
      <c r="AJ26" s="19">
        <f t="shared" si="15"/>
        <v>0</v>
      </c>
      <c r="AK26" s="19">
        <f t="shared" si="16"/>
        <v>0</v>
      </c>
    </row>
    <row r="27" s="1" customFormat="1" ht="18" customHeight="1" spans="1:37">
      <c r="A27" s="10">
        <v>45893</v>
      </c>
      <c r="B27" s="14">
        <v>7.753</v>
      </c>
      <c r="C27" s="15">
        <v>0.01</v>
      </c>
      <c r="D27" s="15">
        <v>0.049</v>
      </c>
      <c r="E27" s="14">
        <v>0.188</v>
      </c>
      <c r="F27" s="15">
        <v>0.001</v>
      </c>
      <c r="G27" s="11">
        <v>0.02</v>
      </c>
      <c r="H27" s="15">
        <v>0.0217</v>
      </c>
      <c r="I27" s="14">
        <v>26.37</v>
      </c>
      <c r="J27" s="15">
        <v>4.4188</v>
      </c>
      <c r="K27" s="15">
        <v>41.791</v>
      </c>
      <c r="L27" s="15">
        <v>0.086</v>
      </c>
      <c r="M27" s="12">
        <v>0.05</v>
      </c>
      <c r="N27" s="11">
        <v>0.339</v>
      </c>
      <c r="O27" s="20"/>
      <c r="P27" s="20"/>
      <c r="Q27" s="11"/>
      <c r="R27" s="11"/>
      <c r="S27" s="29"/>
      <c r="T27" s="30"/>
      <c r="U27" s="19">
        <f t="shared" si="17"/>
        <v>0</v>
      </c>
      <c r="V27" s="19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4"/>
        <v>0</v>
      </c>
      <c r="Z27" s="19">
        <f t="shared" si="5"/>
        <v>0</v>
      </c>
      <c r="AA27" s="19">
        <f t="shared" si="6"/>
        <v>0</v>
      </c>
      <c r="AB27" s="19">
        <f t="shared" si="7"/>
        <v>0</v>
      </c>
      <c r="AC27" s="19">
        <f t="shared" si="8"/>
        <v>0</v>
      </c>
      <c r="AD27" s="19">
        <f t="shared" si="9"/>
        <v>0</v>
      </c>
      <c r="AE27" s="19">
        <f t="shared" si="10"/>
        <v>0</v>
      </c>
      <c r="AF27" s="19">
        <f t="shared" si="11"/>
        <v>0</v>
      </c>
      <c r="AG27" s="19">
        <f t="shared" si="12"/>
        <v>0</v>
      </c>
      <c r="AH27" s="19">
        <f t="shared" si="13"/>
        <v>0</v>
      </c>
      <c r="AI27" s="19">
        <f t="shared" si="14"/>
        <v>0</v>
      </c>
      <c r="AJ27" s="19">
        <f t="shared" si="15"/>
        <v>0</v>
      </c>
      <c r="AK27" s="19">
        <f t="shared" si="16"/>
        <v>0</v>
      </c>
    </row>
    <row r="28" s="1" customFormat="1" ht="18" customHeight="1" spans="1:37">
      <c r="A28" s="10">
        <v>45894</v>
      </c>
      <c r="B28" s="14">
        <v>7.875</v>
      </c>
      <c r="C28" s="15">
        <v>0.013</v>
      </c>
      <c r="D28" s="15">
        <v>0.03</v>
      </c>
      <c r="E28" s="14">
        <v>0.187</v>
      </c>
      <c r="F28" s="15">
        <v>0.001</v>
      </c>
      <c r="G28" s="11">
        <v>0.02</v>
      </c>
      <c r="H28" s="15">
        <v>0.1114</v>
      </c>
      <c r="I28" s="14">
        <v>26.02</v>
      </c>
      <c r="J28" s="15">
        <v>6.2488</v>
      </c>
      <c r="K28" s="15">
        <v>39.862</v>
      </c>
      <c r="L28" s="15">
        <v>0.075</v>
      </c>
      <c r="M28" s="11">
        <v>0.034</v>
      </c>
      <c r="N28" s="11">
        <v>0.034</v>
      </c>
      <c r="O28" s="20"/>
      <c r="P28" s="20"/>
      <c r="Q28" s="11"/>
      <c r="R28" s="11"/>
      <c r="S28" s="29"/>
      <c r="T28" s="30"/>
      <c r="U28" s="19">
        <f t="shared" si="17"/>
        <v>0</v>
      </c>
      <c r="V28" s="19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4"/>
        <v>0</v>
      </c>
      <c r="Z28" s="19">
        <f t="shared" si="5"/>
        <v>0</v>
      </c>
      <c r="AA28" s="19">
        <f t="shared" si="6"/>
        <v>0</v>
      </c>
      <c r="AB28" s="19">
        <f t="shared" si="7"/>
        <v>0</v>
      </c>
      <c r="AC28" s="19">
        <f t="shared" si="8"/>
        <v>0</v>
      </c>
      <c r="AD28" s="19">
        <f t="shared" si="9"/>
        <v>0</v>
      </c>
      <c r="AE28" s="19">
        <f t="shared" si="10"/>
        <v>0</v>
      </c>
      <c r="AF28" s="19">
        <f t="shared" si="11"/>
        <v>0</v>
      </c>
      <c r="AG28" s="19">
        <f t="shared" si="12"/>
        <v>0</v>
      </c>
      <c r="AH28" s="19">
        <f t="shared" si="13"/>
        <v>0</v>
      </c>
      <c r="AI28" s="19">
        <f t="shared" si="14"/>
        <v>0</v>
      </c>
      <c r="AJ28" s="19">
        <f t="shared" si="15"/>
        <v>0</v>
      </c>
      <c r="AK28" s="19">
        <f t="shared" si="16"/>
        <v>0</v>
      </c>
    </row>
    <row r="29" s="1" customFormat="1" ht="18" customHeight="1" spans="1:37">
      <c r="A29" s="10">
        <v>45895</v>
      </c>
      <c r="B29" s="14">
        <v>7.888</v>
      </c>
      <c r="C29" s="15">
        <v>0.011</v>
      </c>
      <c r="D29" s="15">
        <v>0.01</v>
      </c>
      <c r="E29" s="14">
        <v>0.217</v>
      </c>
      <c r="F29" s="15">
        <v>0.001</v>
      </c>
      <c r="G29" s="11">
        <v>0.02</v>
      </c>
      <c r="H29" s="15">
        <v>0.1171</v>
      </c>
      <c r="I29" s="14">
        <v>27.808</v>
      </c>
      <c r="J29" s="15">
        <v>6.2926</v>
      </c>
      <c r="K29" s="15">
        <v>40.089</v>
      </c>
      <c r="L29" s="15">
        <v>0.073</v>
      </c>
      <c r="M29" s="12">
        <v>0.05</v>
      </c>
      <c r="N29" s="11">
        <v>0.272</v>
      </c>
      <c r="O29" s="20">
        <v>17</v>
      </c>
      <c r="P29" s="20">
        <v>3.48</v>
      </c>
      <c r="Q29" s="11"/>
      <c r="R29" s="11"/>
      <c r="S29" s="29">
        <v>0.27</v>
      </c>
      <c r="T29" s="30"/>
      <c r="U29" s="19">
        <f t="shared" si="17"/>
        <v>0</v>
      </c>
      <c r="V29" s="19">
        <f t="shared" si="18"/>
        <v>0</v>
      </c>
      <c r="W29" s="19">
        <f t="shared" si="19"/>
        <v>0</v>
      </c>
      <c r="X29" s="19">
        <f t="shared" si="20"/>
        <v>0</v>
      </c>
      <c r="Y29" s="19">
        <f t="shared" si="4"/>
        <v>0</v>
      </c>
      <c r="Z29" s="19">
        <f t="shared" si="5"/>
        <v>0</v>
      </c>
      <c r="AA29" s="19">
        <f t="shared" si="6"/>
        <v>0</v>
      </c>
      <c r="AB29" s="19">
        <f t="shared" si="7"/>
        <v>0</v>
      </c>
      <c r="AC29" s="19">
        <f t="shared" si="8"/>
        <v>0</v>
      </c>
      <c r="AD29" s="19">
        <f t="shared" si="9"/>
        <v>0</v>
      </c>
      <c r="AE29" s="19">
        <f t="shared" si="10"/>
        <v>0</v>
      </c>
      <c r="AF29" s="19">
        <f t="shared" si="11"/>
        <v>0</v>
      </c>
      <c r="AG29" s="19">
        <f t="shared" si="12"/>
        <v>0</v>
      </c>
      <c r="AH29" s="19">
        <f t="shared" si="13"/>
        <v>0</v>
      </c>
      <c r="AI29" s="19">
        <f t="shared" si="14"/>
        <v>0</v>
      </c>
      <c r="AJ29" s="19">
        <f t="shared" si="15"/>
        <v>0</v>
      </c>
      <c r="AK29" s="19">
        <f t="shared" si="16"/>
        <v>0</v>
      </c>
    </row>
    <row r="30" s="1" customFormat="1" ht="18" customHeight="1" spans="1:37">
      <c r="A30" s="10">
        <v>45896</v>
      </c>
      <c r="B30" s="14">
        <v>7.626</v>
      </c>
      <c r="C30" s="15">
        <v>0.011</v>
      </c>
      <c r="D30" s="15">
        <v>0.044</v>
      </c>
      <c r="E30" s="14">
        <v>0.196</v>
      </c>
      <c r="F30" s="15">
        <v>0.001</v>
      </c>
      <c r="G30" s="11">
        <v>0.02</v>
      </c>
      <c r="H30" s="15">
        <v>0.0045</v>
      </c>
      <c r="I30" s="14">
        <v>27.615</v>
      </c>
      <c r="J30" s="15">
        <v>5.4837</v>
      </c>
      <c r="K30" s="15">
        <v>68.268</v>
      </c>
      <c r="L30" s="15">
        <v>0.067</v>
      </c>
      <c r="M30" s="12">
        <v>0.05</v>
      </c>
      <c r="N30" s="11">
        <v>0.159</v>
      </c>
      <c r="O30" s="20"/>
      <c r="P30" s="20"/>
      <c r="Q30" s="11"/>
      <c r="R30" s="11"/>
      <c r="S30" s="29"/>
      <c r="T30" s="30"/>
      <c r="U30" s="19">
        <f t="shared" si="17"/>
        <v>0</v>
      </c>
      <c r="V30" s="19">
        <f t="shared" si="18"/>
        <v>0</v>
      </c>
      <c r="W30" s="19">
        <f t="shared" si="19"/>
        <v>0</v>
      </c>
      <c r="X30" s="19">
        <f t="shared" si="20"/>
        <v>0</v>
      </c>
      <c r="Y30" s="19">
        <f t="shared" si="4"/>
        <v>0</v>
      </c>
      <c r="Z30" s="19">
        <f t="shared" si="5"/>
        <v>0</v>
      </c>
      <c r="AA30" s="19">
        <f t="shared" si="6"/>
        <v>0</v>
      </c>
      <c r="AB30" s="19">
        <f t="shared" si="7"/>
        <v>0</v>
      </c>
      <c r="AC30" s="19">
        <f t="shared" si="8"/>
        <v>0</v>
      </c>
      <c r="AD30" s="19">
        <f t="shared" si="9"/>
        <v>0</v>
      </c>
      <c r="AE30" s="19">
        <f t="shared" si="10"/>
        <v>0</v>
      </c>
      <c r="AF30" s="19">
        <f t="shared" si="11"/>
        <v>0</v>
      </c>
      <c r="AG30" s="19">
        <f t="shared" si="12"/>
        <v>0</v>
      </c>
      <c r="AH30" s="19">
        <f t="shared" si="13"/>
        <v>0</v>
      </c>
      <c r="AI30" s="19">
        <f t="shared" si="14"/>
        <v>0</v>
      </c>
      <c r="AJ30" s="19">
        <f t="shared" si="15"/>
        <v>0</v>
      </c>
      <c r="AK30" s="19">
        <f t="shared" si="16"/>
        <v>0</v>
      </c>
    </row>
    <row r="31" s="1" customFormat="1" ht="18" customHeight="1" spans="1:37">
      <c r="A31" s="10">
        <v>45897</v>
      </c>
      <c r="B31" s="14">
        <v>7.508</v>
      </c>
      <c r="C31" s="15">
        <v>0.005</v>
      </c>
      <c r="D31" s="15">
        <v>0.058</v>
      </c>
      <c r="E31" s="14">
        <v>0.251</v>
      </c>
      <c r="F31" s="15">
        <v>0.001</v>
      </c>
      <c r="G31" s="11">
        <v>0.02</v>
      </c>
      <c r="H31" s="15">
        <v>0.2153</v>
      </c>
      <c r="I31" s="14">
        <v>26.335</v>
      </c>
      <c r="J31" s="15">
        <v>5.1896</v>
      </c>
      <c r="K31" s="15">
        <v>57.115</v>
      </c>
      <c r="L31" s="15">
        <v>0.057</v>
      </c>
      <c r="M31" s="12">
        <v>0.05</v>
      </c>
      <c r="N31" s="11">
        <v>0.089</v>
      </c>
      <c r="O31" s="20"/>
      <c r="P31" s="20"/>
      <c r="Q31" s="11"/>
      <c r="R31" s="11"/>
      <c r="S31" s="29"/>
      <c r="T31" s="30"/>
      <c r="U31" s="19">
        <f t="shared" si="17"/>
        <v>0</v>
      </c>
      <c r="V31" s="19">
        <f t="shared" si="18"/>
        <v>0</v>
      </c>
      <c r="W31" s="19">
        <f t="shared" si="19"/>
        <v>0</v>
      </c>
      <c r="X31" s="19">
        <f t="shared" si="20"/>
        <v>0</v>
      </c>
      <c r="Y31" s="19">
        <f t="shared" si="4"/>
        <v>0</v>
      </c>
      <c r="Z31" s="19">
        <f t="shared" si="5"/>
        <v>0</v>
      </c>
      <c r="AA31" s="19">
        <f t="shared" si="6"/>
        <v>0</v>
      </c>
      <c r="AB31" s="19">
        <f t="shared" si="7"/>
        <v>0</v>
      </c>
      <c r="AC31" s="19">
        <f t="shared" si="8"/>
        <v>0</v>
      </c>
      <c r="AD31" s="19">
        <f t="shared" si="9"/>
        <v>0</v>
      </c>
      <c r="AE31" s="19">
        <f t="shared" si="10"/>
        <v>0</v>
      </c>
      <c r="AF31" s="19">
        <f t="shared" si="11"/>
        <v>0</v>
      </c>
      <c r="AG31" s="19">
        <f t="shared" si="12"/>
        <v>0</v>
      </c>
      <c r="AH31" s="19">
        <f t="shared" si="13"/>
        <v>0</v>
      </c>
      <c r="AI31" s="19">
        <f t="shared" si="14"/>
        <v>0</v>
      </c>
      <c r="AJ31" s="19">
        <f t="shared" si="15"/>
        <v>0</v>
      </c>
      <c r="AK31" s="19">
        <f t="shared" si="16"/>
        <v>0</v>
      </c>
    </row>
    <row r="32" s="1" customFormat="1" ht="18" customHeight="1" spans="1:37">
      <c r="A32" s="10">
        <v>45898</v>
      </c>
      <c r="B32" s="14">
        <v>7.407</v>
      </c>
      <c r="C32" s="15">
        <v>0.006</v>
      </c>
      <c r="D32" s="15">
        <v>0.028</v>
      </c>
      <c r="E32" s="14">
        <v>0.188</v>
      </c>
      <c r="F32" s="15">
        <v>0.001</v>
      </c>
      <c r="G32" s="11">
        <v>0.02</v>
      </c>
      <c r="H32" s="15">
        <v>0.0787</v>
      </c>
      <c r="I32" s="14">
        <v>25.281</v>
      </c>
      <c r="J32" s="15">
        <v>7.4927</v>
      </c>
      <c r="K32" s="15">
        <v>37.488</v>
      </c>
      <c r="L32" s="15">
        <v>0.041</v>
      </c>
      <c r="M32" s="12">
        <v>0.05</v>
      </c>
      <c r="N32" s="14">
        <v>0.105</v>
      </c>
      <c r="O32" s="20"/>
      <c r="P32" s="20"/>
      <c r="Q32" s="11"/>
      <c r="R32" s="11"/>
      <c r="S32" s="29"/>
      <c r="T32" s="30"/>
      <c r="U32" s="19">
        <f t="shared" si="17"/>
        <v>0</v>
      </c>
      <c r="V32" s="19">
        <f t="shared" si="18"/>
        <v>0</v>
      </c>
      <c r="W32" s="19">
        <f t="shared" si="19"/>
        <v>0</v>
      </c>
      <c r="X32" s="19">
        <f t="shared" si="20"/>
        <v>0</v>
      </c>
      <c r="Y32" s="19">
        <f t="shared" si="4"/>
        <v>0</v>
      </c>
      <c r="Z32" s="19">
        <f t="shared" si="5"/>
        <v>0</v>
      </c>
      <c r="AA32" s="19">
        <f t="shared" si="6"/>
        <v>0</v>
      </c>
      <c r="AB32" s="19">
        <f t="shared" si="7"/>
        <v>0</v>
      </c>
      <c r="AC32" s="19">
        <f t="shared" si="8"/>
        <v>0</v>
      </c>
      <c r="AD32" s="19">
        <f t="shared" si="9"/>
        <v>0</v>
      </c>
      <c r="AE32" s="19">
        <f t="shared" si="10"/>
        <v>0</v>
      </c>
      <c r="AF32" s="19">
        <f t="shared" si="11"/>
        <v>0</v>
      </c>
      <c r="AG32" s="19">
        <f t="shared" si="12"/>
        <v>0</v>
      </c>
      <c r="AH32" s="19">
        <f t="shared" si="13"/>
        <v>0</v>
      </c>
      <c r="AI32" s="19">
        <f t="shared" si="14"/>
        <v>0</v>
      </c>
      <c r="AJ32" s="19">
        <f t="shared" si="15"/>
        <v>0</v>
      </c>
      <c r="AK32" s="19">
        <f t="shared" si="16"/>
        <v>0</v>
      </c>
    </row>
    <row r="33" s="1" customFormat="1" ht="18" customHeight="1" spans="1:37">
      <c r="A33" s="10">
        <v>45899</v>
      </c>
      <c r="B33" s="14">
        <v>7.573</v>
      </c>
      <c r="C33" s="15">
        <v>0.005</v>
      </c>
      <c r="D33" s="15">
        <v>0.017</v>
      </c>
      <c r="E33" s="14">
        <v>0.134</v>
      </c>
      <c r="F33" s="15">
        <v>0.001</v>
      </c>
      <c r="G33" s="11">
        <v>0.02</v>
      </c>
      <c r="H33" s="15">
        <v>0.0833</v>
      </c>
      <c r="I33" s="14">
        <v>14.725</v>
      </c>
      <c r="J33" s="15">
        <v>5.1866</v>
      </c>
      <c r="K33" s="15">
        <v>18.078</v>
      </c>
      <c r="L33" s="15">
        <v>0.038</v>
      </c>
      <c r="M33" s="12">
        <v>0.05</v>
      </c>
      <c r="N33" s="14">
        <v>0.09</v>
      </c>
      <c r="O33" s="20"/>
      <c r="P33" s="20"/>
      <c r="Q33" s="11"/>
      <c r="R33" s="11"/>
      <c r="S33" s="29"/>
      <c r="T33" s="30"/>
      <c r="U33" s="19">
        <f t="shared" si="17"/>
        <v>0</v>
      </c>
      <c r="V33" s="19">
        <f t="shared" si="18"/>
        <v>0</v>
      </c>
      <c r="W33" s="19">
        <f t="shared" si="19"/>
        <v>0</v>
      </c>
      <c r="X33" s="19">
        <f t="shared" si="20"/>
        <v>0</v>
      </c>
      <c r="Y33" s="19">
        <f t="shared" si="4"/>
        <v>0</v>
      </c>
      <c r="Z33" s="19">
        <f t="shared" si="5"/>
        <v>0</v>
      </c>
      <c r="AA33" s="19">
        <f t="shared" si="6"/>
        <v>0</v>
      </c>
      <c r="AB33" s="19">
        <f t="shared" si="7"/>
        <v>0</v>
      </c>
      <c r="AC33" s="19">
        <f t="shared" si="8"/>
        <v>0</v>
      </c>
      <c r="AD33" s="19">
        <f t="shared" si="9"/>
        <v>0</v>
      </c>
      <c r="AE33" s="19">
        <f t="shared" si="10"/>
        <v>0</v>
      </c>
      <c r="AF33" s="19">
        <f t="shared" si="11"/>
        <v>0</v>
      </c>
      <c r="AG33" s="19">
        <f t="shared" si="12"/>
        <v>0</v>
      </c>
      <c r="AH33" s="19">
        <f t="shared" si="13"/>
        <v>0</v>
      </c>
      <c r="AI33" s="19">
        <f t="shared" si="14"/>
        <v>0</v>
      </c>
      <c r="AJ33" s="19">
        <f t="shared" si="15"/>
        <v>0</v>
      </c>
      <c r="AK33" s="19">
        <f t="shared" si="16"/>
        <v>0</v>
      </c>
    </row>
    <row r="34" s="1" customFormat="1" ht="18" customHeight="1" spans="1:37">
      <c r="A34" s="10">
        <v>45900</v>
      </c>
      <c r="B34" s="14">
        <v>7.536</v>
      </c>
      <c r="C34" s="15">
        <v>0.008</v>
      </c>
      <c r="D34" s="15">
        <v>0.506</v>
      </c>
      <c r="E34" s="14">
        <v>0.033</v>
      </c>
      <c r="F34" s="15">
        <v>0.001</v>
      </c>
      <c r="G34" s="11">
        <v>0.02</v>
      </c>
      <c r="H34" s="15">
        <v>0.1135</v>
      </c>
      <c r="I34" s="14">
        <v>24.645</v>
      </c>
      <c r="J34" s="15">
        <v>8.0403</v>
      </c>
      <c r="K34" s="15">
        <v>63.988</v>
      </c>
      <c r="L34" s="15">
        <v>0.024</v>
      </c>
      <c r="M34" s="12">
        <v>0.05</v>
      </c>
      <c r="N34" s="14">
        <v>0.07</v>
      </c>
      <c r="O34" s="20"/>
      <c r="P34" s="20"/>
      <c r="Q34" s="11"/>
      <c r="R34" s="11"/>
      <c r="S34" s="29"/>
      <c r="T34" s="30"/>
      <c r="U34" s="19">
        <f t="shared" si="17"/>
        <v>0</v>
      </c>
      <c r="V34" s="19">
        <f t="shared" si="18"/>
        <v>0</v>
      </c>
      <c r="W34" s="19">
        <f t="shared" si="19"/>
        <v>0</v>
      </c>
      <c r="X34" s="19">
        <f t="shared" si="20"/>
        <v>0</v>
      </c>
      <c r="Y34" s="19">
        <f t="shared" si="4"/>
        <v>0</v>
      </c>
      <c r="Z34" s="19">
        <f t="shared" si="5"/>
        <v>0</v>
      </c>
      <c r="AA34" s="19">
        <f t="shared" si="6"/>
        <v>0</v>
      </c>
      <c r="AB34" s="19">
        <f t="shared" si="7"/>
        <v>0</v>
      </c>
      <c r="AC34" s="19">
        <f t="shared" si="8"/>
        <v>0</v>
      </c>
      <c r="AD34" s="19">
        <f t="shared" si="9"/>
        <v>0</v>
      </c>
      <c r="AE34" s="19">
        <f t="shared" si="10"/>
        <v>0</v>
      </c>
      <c r="AF34" s="19">
        <f t="shared" si="11"/>
        <v>0</v>
      </c>
      <c r="AG34" s="19">
        <f t="shared" si="12"/>
        <v>0</v>
      </c>
      <c r="AH34" s="19">
        <f t="shared" si="13"/>
        <v>0</v>
      </c>
      <c r="AI34" s="19">
        <f t="shared" si="14"/>
        <v>0</v>
      </c>
      <c r="AJ34" s="19">
        <f t="shared" si="15"/>
        <v>0</v>
      </c>
      <c r="AK34" s="19">
        <f t="shared" si="16"/>
        <v>0</v>
      </c>
    </row>
    <row r="35" s="1" customFormat="1" ht="14.25" spans="1:37">
      <c r="A35" s="4"/>
      <c r="B35" s="4" t="s">
        <v>2</v>
      </c>
      <c r="C35" s="4" t="s">
        <v>3</v>
      </c>
      <c r="D35" s="4" t="s">
        <v>4</v>
      </c>
      <c r="E35" s="4" t="s">
        <v>5</v>
      </c>
      <c r="F35" s="4" t="s">
        <v>6</v>
      </c>
      <c r="G35" s="4" t="s">
        <v>7</v>
      </c>
      <c r="H35" s="4" t="s">
        <v>8</v>
      </c>
      <c r="I35" s="4" t="s">
        <v>9</v>
      </c>
      <c r="J35" s="4" t="s">
        <v>10</v>
      </c>
      <c r="K35" s="4" t="s">
        <v>11</v>
      </c>
      <c r="L35" s="4" t="s">
        <v>12</v>
      </c>
      <c r="M35" s="4" t="s">
        <v>13</v>
      </c>
      <c r="N35" s="4" t="s">
        <v>14</v>
      </c>
      <c r="O35" s="20" t="s">
        <v>15</v>
      </c>
      <c r="P35" s="21" t="s">
        <v>16</v>
      </c>
      <c r="Q35" s="20" t="s">
        <v>17</v>
      </c>
      <c r="R35" s="20" t="s">
        <v>18</v>
      </c>
      <c r="S35" s="20" t="s">
        <v>19</v>
      </c>
      <c r="T35" s="4" t="s">
        <v>20</v>
      </c>
      <c r="U35" s="19" t="e">
        <f t="shared" ref="U35:AK35" si="21">SUM(U4:U34)</f>
        <v>#REF!</v>
      </c>
      <c r="V35" s="19" t="e">
        <f t="shared" si="21"/>
        <v>#REF!</v>
      </c>
      <c r="W35" s="19" t="e">
        <f t="shared" si="21"/>
        <v>#REF!</v>
      </c>
      <c r="X35" s="19" t="e">
        <f t="shared" si="21"/>
        <v>#REF!</v>
      </c>
      <c r="Y35" s="19">
        <f t="shared" si="21"/>
        <v>0</v>
      </c>
      <c r="Z35" s="19">
        <f t="shared" si="21"/>
        <v>0</v>
      </c>
      <c r="AA35" s="19">
        <f t="shared" si="21"/>
        <v>0</v>
      </c>
      <c r="AB35" s="19">
        <f t="shared" si="21"/>
        <v>0</v>
      </c>
      <c r="AC35" s="19" t="e">
        <f t="shared" si="21"/>
        <v>#REF!</v>
      </c>
      <c r="AD35" s="19">
        <f t="shared" si="21"/>
        <v>0</v>
      </c>
      <c r="AE35" s="19">
        <f t="shared" si="21"/>
        <v>0</v>
      </c>
      <c r="AF35" s="19">
        <f t="shared" si="21"/>
        <v>0</v>
      </c>
      <c r="AG35" s="19">
        <f t="shared" si="21"/>
        <v>0</v>
      </c>
      <c r="AH35" s="19">
        <f t="shared" si="21"/>
        <v>0</v>
      </c>
      <c r="AI35" s="19">
        <f t="shared" si="21"/>
        <v>0</v>
      </c>
      <c r="AJ35" s="19">
        <f t="shared" si="21"/>
        <v>0</v>
      </c>
      <c r="AK35" s="19">
        <f t="shared" si="21"/>
        <v>0</v>
      </c>
    </row>
    <row r="36" s="1" customFormat="1" ht="14.25" spans="1:37">
      <c r="A36" s="16"/>
      <c r="B36" s="16"/>
      <c r="C36" s="17"/>
      <c r="D36" s="17"/>
      <c r="E36" s="18"/>
      <c r="F36" s="17"/>
      <c r="G36" s="18"/>
      <c r="H36" s="17"/>
      <c r="I36" s="18"/>
      <c r="J36" s="25"/>
      <c r="K36" s="26"/>
      <c r="L36" s="25"/>
      <c r="M36" s="25"/>
      <c r="N36" s="25"/>
      <c r="O36" s="25"/>
      <c r="P36" s="25"/>
      <c r="Q36" s="25"/>
      <c r="R36" s="25"/>
      <c r="S36" s="25"/>
      <c r="T36" s="33"/>
      <c r="U36" s="34" t="e">
        <f t="shared" ref="U36:AK36" si="22">U35/1000000</f>
        <v>#REF!</v>
      </c>
      <c r="V36" s="34" t="e">
        <f t="shared" si="22"/>
        <v>#REF!</v>
      </c>
      <c r="W36" s="34" t="e">
        <f t="shared" si="22"/>
        <v>#REF!</v>
      </c>
      <c r="X36" s="34" t="e">
        <f t="shared" si="22"/>
        <v>#REF!</v>
      </c>
      <c r="Y36" s="34">
        <f t="shared" si="22"/>
        <v>0</v>
      </c>
      <c r="Z36" s="34">
        <f t="shared" si="22"/>
        <v>0</v>
      </c>
      <c r="AA36" s="34">
        <f t="shared" si="22"/>
        <v>0</v>
      </c>
      <c r="AB36" s="34">
        <f t="shared" si="22"/>
        <v>0</v>
      </c>
      <c r="AC36" s="34" t="e">
        <f t="shared" si="22"/>
        <v>#REF!</v>
      </c>
      <c r="AD36" s="34">
        <f t="shared" si="22"/>
        <v>0</v>
      </c>
      <c r="AE36" s="34">
        <f t="shared" si="22"/>
        <v>0</v>
      </c>
      <c r="AF36" s="34">
        <f t="shared" si="22"/>
        <v>0</v>
      </c>
      <c r="AG36" s="34">
        <f t="shared" si="22"/>
        <v>0</v>
      </c>
      <c r="AH36" s="34">
        <f t="shared" si="22"/>
        <v>0</v>
      </c>
      <c r="AI36" s="34">
        <f t="shared" si="22"/>
        <v>0</v>
      </c>
      <c r="AJ36" s="34">
        <f t="shared" si="22"/>
        <v>0</v>
      </c>
      <c r="AK36" s="34">
        <f t="shared" si="22"/>
        <v>0</v>
      </c>
    </row>
    <row r="37" s="1" customFormat="1" ht="14.25" spans="1:37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27"/>
      <c r="L37" s="19"/>
      <c r="M37" s="19"/>
      <c r="N37" s="19"/>
      <c r="O37" s="19"/>
      <c r="P37" s="19"/>
      <c r="Q37" s="19"/>
      <c r="R37" s="19"/>
      <c r="S37" s="19"/>
      <c r="T37" s="19"/>
      <c r="U37" s="28" t="s">
        <v>3</v>
      </c>
      <c r="V37" s="28" t="s">
        <v>4</v>
      </c>
      <c r="W37" s="28" t="s">
        <v>5</v>
      </c>
      <c r="X37" s="28" t="s">
        <v>6</v>
      </c>
      <c r="Y37" s="28" t="s">
        <v>7</v>
      </c>
      <c r="Z37" s="28" t="s">
        <v>8</v>
      </c>
      <c r="AA37" s="28" t="s">
        <v>9</v>
      </c>
      <c r="AB37" s="35" t="s">
        <v>21</v>
      </c>
      <c r="AC37" s="35" t="s">
        <v>11</v>
      </c>
      <c r="AD37" s="28" t="s">
        <v>12</v>
      </c>
      <c r="AE37" s="28" t="s">
        <v>13</v>
      </c>
      <c r="AF37" s="28" t="s">
        <v>14</v>
      </c>
      <c r="AG37" s="28" t="s">
        <v>15</v>
      </c>
      <c r="AH37" s="20" t="s">
        <v>16</v>
      </c>
      <c r="AI37" s="20" t="s">
        <v>17</v>
      </c>
      <c r="AJ37" s="20" t="s">
        <v>18</v>
      </c>
      <c r="AK37" s="20" t="s">
        <v>19</v>
      </c>
    </row>
  </sheetData>
  <mergeCells count="2">
    <mergeCell ref="A1:T1"/>
    <mergeCell ref="A2:A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总排口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2025-08-01T02:52:00Z</dcterms:created>
  <dcterms:modified xsi:type="dcterms:W3CDTF">2025-09-06T09:20:58Z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08E082C7BD8B4172B77FE6CCFECCA3F6_11</vt:lpwstr>
  </property>
  <property fmtid="{D5CDD505-2E9C-101B-9397-08002B2CF9AE}" pid="3" name="KSOProductBuildVer">
    <vt:lpwstr>2052-12.1.0.22529</vt:lpwstr>
  </property>
</Properties>
</file>